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C:\Users\Tomonori.T.Itou\Downloads\"/>
    </mc:Choice>
  </mc:AlternateContent>
  <xr:revisionPtr revIDLastSave="0" documentId="13_ncr:1_{90CAAECD-A2F9-4223-8A70-23453068934F}" xr6:coauthVersionLast="47" xr6:coauthVersionMax="47" xr10:uidLastSave="{00000000-0000-0000-0000-000000000000}"/>
  <workbookProtection workbookAlgorithmName="SHA-512" workbookHashValue="dzg0yeHFaN2BUrcy8CiOIfCo+g8rqqKi+g5VnefpJwj8k0/Hf0wWbtW1slS9w/Wpb2SucF6aZATTjwYyQoO4Mw==" workbookSaltValue="9VopzgQw3mmQrQVRMS0VFQ==" workbookSpinCount="100000" lockStructure="1"/>
  <bookViews>
    <workbookView xWindow="9165" yWindow="285" windowWidth="15345" windowHeight="14580" activeTab="1" xr2:uid="{75945F97-5E62-4F32-A25C-ACFFF93118BC}"/>
  </bookViews>
  <sheets>
    <sheet name="説明書" sheetId="1" r:id="rId1"/>
    <sheet name="申請書" sheetId="2" r:id="rId2"/>
  </sheets>
  <definedNames>
    <definedName name="【1】">説明書!$AH$4:$AH$9</definedName>
    <definedName name="【10】">説明書!$AQ$4:$AQ$9</definedName>
    <definedName name="【11】">説明書!$AR$4:$AR$9</definedName>
    <definedName name="【12】">説明書!$AS$4:$AS$9</definedName>
    <definedName name="【13】">説明書!$AT$4:$AT$9</definedName>
    <definedName name="【14】">説明書!$AU$4:$AU$9</definedName>
    <definedName name="【15】">説明書!$AV$4:$AV$9</definedName>
    <definedName name="【16】">説明書!$AW$4:$AW$9</definedName>
    <definedName name="【17】">説明書!$AX$4:$AX$9</definedName>
    <definedName name="【18】">説明書!$AY$4:$AY$9</definedName>
    <definedName name="【19】">説明書!$AZ$4:$AZ$9</definedName>
    <definedName name="【2】">説明書!$AI$4:$AI$9</definedName>
    <definedName name="【20】">説明書!$BA$4:$BA$9</definedName>
    <definedName name="【21】">説明書!$BB$4:$BB$14</definedName>
    <definedName name="【22】">説明書!$BC$4:$BC$9</definedName>
    <definedName name="【23】">説明書!$BD$4:$BD$9</definedName>
    <definedName name="【24】">説明書!$BE$4:$BE$9</definedName>
    <definedName name="【25】">説明書!$BF$4:$BF$9</definedName>
    <definedName name="【26】">説明書!$BG$4:$BG$9</definedName>
    <definedName name="【27】">説明書!$BH$4:$BH$9</definedName>
    <definedName name="【28】">説明書!$BI$4:$BI$9</definedName>
    <definedName name="【29】">説明書!$BJ$4:$BJ$9</definedName>
    <definedName name="【3】">説明書!$AJ$4:$AJ$9</definedName>
    <definedName name="【30】">説明書!$BK$4:$BK$9</definedName>
    <definedName name="【31】">説明書!$BL$4:$BL$9</definedName>
    <definedName name="【32】">説明書!$BM$4:$BM$9</definedName>
    <definedName name="【33】">説明書!$BN$4:$BN$9</definedName>
    <definedName name="【34】">説明書!$BO$4:$BO$9</definedName>
    <definedName name="【35】">説明書!$BP$4:$BP$9</definedName>
    <definedName name="【36】">説明書!$BQ$4:$BQ$9</definedName>
    <definedName name="【37】">説明書!$BR$4:$BR$9</definedName>
    <definedName name="【38】">説明書!$BS$4:$BS$9</definedName>
    <definedName name="【39】">説明書!$BT$4:$BT$9</definedName>
    <definedName name="【4】">説明書!$AK$4:$AK$9</definedName>
    <definedName name="【40】">説明書!$BU$4:$BU$9</definedName>
    <definedName name="【41】">説明書!$BV$4:$BV$9</definedName>
    <definedName name="【42】">説明書!$BW$4:$BW$9</definedName>
    <definedName name="【43】">説明書!$BX$4:$BX$9</definedName>
    <definedName name="【44】">説明書!$BY$4:$BY$9</definedName>
    <definedName name="【45】">説明書!$BZ$4:$BZ$22</definedName>
    <definedName name="【46】">説明書!$CA$4:$CA$9</definedName>
    <definedName name="【47】">説明書!$CB$4:$CB$9</definedName>
    <definedName name="【48】">説明書!$CC$4:$CC$9</definedName>
    <definedName name="【49】">説明書!$CD$4:$CD$9</definedName>
    <definedName name="【5】">説明書!$AL$4:$AL$9</definedName>
    <definedName name="【50】">説明書!$CE$4:$CE$9</definedName>
    <definedName name="【51】">説明書!$CF$4:$CF$9</definedName>
    <definedName name="【52】">説明書!$CG$4:$CG$9</definedName>
    <definedName name="【53】">説明書!$CH$4:$CH$9</definedName>
    <definedName name="【54】">説明書!$CI$4:$CI$9</definedName>
    <definedName name="【55】">説明書!$CJ$4:$CJ$9</definedName>
    <definedName name="【56】">説明書!$CK$4:$CK$9</definedName>
    <definedName name="【57】">説明書!$CL$4:$CL$9</definedName>
    <definedName name="【58】">説明書!$CM$4:$CM$9</definedName>
    <definedName name="【59】">説明書!$CN$4:$CN$9</definedName>
    <definedName name="【6】">説明書!$AM$4:$AM$9</definedName>
    <definedName name="【60】">説明書!$CO$4:$CO$9</definedName>
    <definedName name="【7】">説明書!$AN$4:$AN$9</definedName>
    <definedName name="【8】">説明書!$AO$4:$AO$9</definedName>
    <definedName name="【9】">説明書!$AP$4:$AP$9</definedName>
    <definedName name="_xlnm.Print_Area" localSheetId="1">申請書!$A$1:$C$35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2" l="1"/>
  <c r="C30" i="2"/>
  <c r="D29" i="2"/>
  <c r="D26" i="2"/>
  <c r="A26" i="2"/>
  <c r="D25" i="2"/>
  <c r="A24" i="2"/>
  <c r="D24" i="2" s="1"/>
  <c r="D23" i="2"/>
  <c r="D22" i="2"/>
  <c r="B20" i="2"/>
  <c r="A20" i="2"/>
  <c r="D20" i="2" s="1"/>
  <c r="C2" i="2" s="1"/>
  <c r="D19" i="2"/>
  <c r="D16" i="2"/>
  <c r="B16" i="2"/>
  <c r="D15" i="2"/>
  <c r="D14" i="2"/>
  <c r="A14" i="2"/>
  <c r="C13" i="2"/>
  <c r="D11" i="2"/>
  <c r="F10" i="2"/>
  <c r="D10" i="2"/>
  <c r="D9" i="2"/>
  <c r="B9" i="2"/>
  <c r="D8" i="2"/>
  <c r="B8" i="2"/>
  <c r="D5" i="2"/>
  <c r="D4" i="2"/>
  <c r="D3" i="2"/>
  <c r="AB169" i="1"/>
  <c r="AB168" i="1"/>
  <c r="AB167" i="1"/>
  <c r="AB166" i="1"/>
  <c r="AB165" i="1"/>
  <c r="AB164" i="1"/>
  <c r="AB163" i="1"/>
  <c r="AB162" i="1"/>
  <c r="AB161" i="1"/>
  <c r="AB160" i="1"/>
  <c r="AB159" i="1"/>
  <c r="AB158" i="1"/>
  <c r="AB157" i="1"/>
  <c r="AB156" i="1"/>
  <c r="AB155" i="1"/>
  <c r="AB154" i="1"/>
  <c r="AB153" i="1"/>
  <c r="AB152" i="1"/>
  <c r="AB151" i="1"/>
  <c r="AB150" i="1"/>
  <c r="AB149" i="1"/>
  <c r="AB148" i="1"/>
  <c r="AB147" i="1"/>
  <c r="AB146" i="1"/>
  <c r="AB145" i="1"/>
  <c r="AB144" i="1"/>
  <c r="AB143" i="1"/>
  <c r="AB142" i="1"/>
  <c r="AB141" i="1"/>
  <c r="AB140" i="1"/>
  <c r="AB139" i="1"/>
  <c r="AB138" i="1"/>
  <c r="AB137" i="1"/>
  <c r="AB136" i="1"/>
  <c r="AB135" i="1"/>
  <c r="AB134" i="1"/>
  <c r="AB133" i="1"/>
  <c r="AB132" i="1"/>
  <c r="AB131" i="1"/>
  <c r="AB130" i="1"/>
  <c r="AB129" i="1"/>
  <c r="AB128" i="1"/>
  <c r="AB127" i="1"/>
  <c r="AB126" i="1"/>
  <c r="AB125" i="1"/>
  <c r="AB124" i="1"/>
  <c r="AB123" i="1"/>
  <c r="AB122" i="1"/>
  <c r="AB121" i="1"/>
  <c r="AB120" i="1"/>
  <c r="AB119" i="1"/>
  <c r="AB118" i="1"/>
  <c r="AB117" i="1"/>
  <c r="AB116" i="1"/>
  <c r="AB115" i="1"/>
  <c r="AB114" i="1"/>
  <c r="AB113" i="1"/>
  <c r="AB112" i="1"/>
  <c r="AB111" i="1"/>
  <c r="AB110" i="1"/>
  <c r="AB109" i="1"/>
  <c r="AB108" i="1"/>
  <c r="AB107" i="1"/>
  <c r="AB106" i="1"/>
  <c r="AB105" i="1"/>
  <c r="AB104" i="1"/>
  <c r="AB103" i="1"/>
  <c r="AB102" i="1"/>
  <c r="AB101" i="1"/>
  <c r="AB100" i="1"/>
  <c r="AB99" i="1"/>
  <c r="AB98" i="1"/>
  <c r="AB97" i="1"/>
  <c r="AB96" i="1"/>
  <c r="AB95" i="1"/>
  <c r="AB94" i="1"/>
  <c r="AB93" i="1"/>
  <c r="AB92" i="1"/>
  <c r="AB91" i="1"/>
  <c r="AB90" i="1"/>
  <c r="AB89" i="1"/>
  <c r="AB88" i="1"/>
  <c r="AB87" i="1"/>
  <c r="AB86" i="1"/>
  <c r="AB85" i="1"/>
  <c r="AB84" i="1"/>
  <c r="AB83" i="1"/>
  <c r="AB82" i="1"/>
  <c r="AB81" i="1"/>
  <c r="AB80" i="1"/>
  <c r="AB79" i="1"/>
  <c r="AB78" i="1"/>
  <c r="AB77" i="1"/>
  <c r="AB76" i="1"/>
  <c r="AB75" i="1"/>
  <c r="AB74" i="1"/>
  <c r="AB73" i="1"/>
  <c r="AB72" i="1"/>
  <c r="AB71" i="1"/>
  <c r="AB70" i="1"/>
  <c r="AB69" i="1"/>
  <c r="AB68" i="1"/>
  <c r="AB67" i="1"/>
  <c r="AB66" i="1"/>
  <c r="AB65" i="1"/>
  <c r="AB64" i="1"/>
  <c r="AB63" i="1"/>
  <c r="AB62" i="1"/>
  <c r="AB61" i="1"/>
  <c r="AB60" i="1"/>
  <c r="AB59" i="1"/>
  <c r="AB58" i="1"/>
  <c r="AB57" i="1"/>
  <c r="AB56" i="1"/>
  <c r="AB55" i="1"/>
  <c r="AB54" i="1"/>
  <c r="AB53" i="1"/>
  <c r="AB52"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1" i="1"/>
  <c r="AB20" i="1"/>
  <c r="AB19" i="1"/>
  <c r="AB18" i="1"/>
  <c r="AB17" i="1"/>
  <c r="AB16" i="1"/>
  <c r="AB15" i="1"/>
  <c r="AB14" i="1"/>
  <c r="AB13" i="1"/>
  <c r="AB12" i="1"/>
  <c r="AB11" i="1"/>
  <c r="AB10" i="1"/>
  <c r="AB9" i="1"/>
  <c r="AB8" i="1"/>
  <c r="AB7" i="1"/>
  <c r="AB6" i="1"/>
  <c r="AB5" i="1"/>
  <c r="AB4" i="1"/>
  <c r="DD3" i="1"/>
  <c r="DD23" i="1" s="1"/>
  <c r="DC3" i="1"/>
  <c r="DC26" i="1" s="1"/>
  <c r="DB3" i="1"/>
  <c r="DB29" i="1" s="1"/>
  <c r="DA3" i="1"/>
  <c r="DA24" i="1" s="1"/>
  <c r="CX3" i="1"/>
  <c r="CW3" i="1"/>
  <c r="CW121" i="1" s="1"/>
  <c r="CV3" i="1"/>
  <c r="CU3" i="1"/>
  <c r="CU135" i="1" s="1"/>
  <c r="CT3" i="1"/>
  <c r="CT36" i="1" s="1"/>
  <c r="CS3" i="1"/>
  <c r="CS125" i="1" s="1"/>
  <c r="AB3" i="1"/>
  <c r="AD2" i="1"/>
  <c r="AE2" i="1" s="1"/>
  <c r="AB2" i="1"/>
  <c r="CV143" i="1" l="1"/>
  <c r="CV135" i="1"/>
  <c r="CV127" i="1"/>
  <c r="CV119" i="1"/>
  <c r="CV111" i="1"/>
  <c r="CV103" i="1"/>
  <c r="CV95" i="1"/>
  <c r="CV87" i="1"/>
  <c r="CV79" i="1"/>
  <c r="CV71" i="1"/>
  <c r="CV63" i="1"/>
  <c r="CV55" i="1"/>
  <c r="CV47" i="1"/>
  <c r="CV39" i="1"/>
  <c r="CV145" i="1"/>
  <c r="CV137" i="1"/>
  <c r="CV129" i="1"/>
  <c r="CV121" i="1"/>
  <c r="CV113" i="1"/>
  <c r="CV105" i="1"/>
  <c r="CV97" i="1"/>
  <c r="CV89" i="1"/>
  <c r="CV81" i="1"/>
  <c r="CV73" i="1"/>
  <c r="CV65" i="1"/>
  <c r="CV57" i="1"/>
  <c r="CV49" i="1"/>
  <c r="CV41" i="1"/>
  <c r="CV146" i="1"/>
  <c r="CV138" i="1"/>
  <c r="CV130" i="1"/>
  <c r="CV122" i="1"/>
  <c r="CV114" i="1"/>
  <c r="CV106" i="1"/>
  <c r="CV98" i="1"/>
  <c r="CV90" i="1"/>
  <c r="CV82" i="1"/>
  <c r="CV74" i="1"/>
  <c r="CV66" i="1"/>
  <c r="CV58" i="1"/>
  <c r="CV50" i="1"/>
  <c r="CV42" i="1"/>
  <c r="CV147" i="1"/>
  <c r="CV139" i="1"/>
  <c r="CV131" i="1"/>
  <c r="CV123" i="1"/>
  <c r="CV115" i="1"/>
  <c r="CV107" i="1"/>
  <c r="CV99" i="1"/>
  <c r="CV91" i="1"/>
  <c r="CV83" i="1"/>
  <c r="CV75" i="1"/>
  <c r="CV67" i="1"/>
  <c r="CV59" i="1"/>
  <c r="CV51" i="1"/>
  <c r="CV43" i="1"/>
  <c r="CV148" i="1"/>
  <c r="CV140" i="1"/>
  <c r="CV132" i="1"/>
  <c r="CV124" i="1"/>
  <c r="CV116" i="1"/>
  <c r="CV108" i="1"/>
  <c r="CV100" i="1"/>
  <c r="CV92" i="1"/>
  <c r="CV84" i="1"/>
  <c r="CV76" i="1"/>
  <c r="CV68" i="1"/>
  <c r="CV60" i="1"/>
  <c r="CV52" i="1"/>
  <c r="CV44" i="1"/>
  <c r="CV149" i="1"/>
  <c r="CV141" i="1"/>
  <c r="CV133" i="1"/>
  <c r="CV125" i="1"/>
  <c r="CV117" i="1"/>
  <c r="CV109" i="1"/>
  <c r="CV101" i="1"/>
  <c r="CV93" i="1"/>
  <c r="CV85" i="1"/>
  <c r="CV77" i="1"/>
  <c r="CV69" i="1"/>
  <c r="CV61" i="1"/>
  <c r="CV53" i="1"/>
  <c r="CV45" i="1"/>
  <c r="CV37" i="1"/>
  <c r="CV142" i="1"/>
  <c r="CV134" i="1"/>
  <c r="CV126" i="1"/>
  <c r="CV118" i="1"/>
  <c r="CV110" i="1"/>
  <c r="CV102" i="1"/>
  <c r="CV94" i="1"/>
  <c r="CV86" i="1"/>
  <c r="CV78" i="1"/>
  <c r="CV70" i="1"/>
  <c r="CV62" i="1"/>
  <c r="CV54" i="1"/>
  <c r="CV46" i="1"/>
  <c r="CV38" i="1"/>
  <c r="CX145" i="1"/>
  <c r="CX137" i="1"/>
  <c r="CX129" i="1"/>
  <c r="CX121" i="1"/>
  <c r="CX113" i="1"/>
  <c r="CX105" i="1"/>
  <c r="CX97" i="1"/>
  <c r="CX89" i="1"/>
  <c r="CX81" i="1"/>
  <c r="CX73" i="1"/>
  <c r="CX65" i="1"/>
  <c r="CX57" i="1"/>
  <c r="CX49" i="1"/>
  <c r="CX41" i="1"/>
  <c r="CX147" i="1"/>
  <c r="CX139" i="1"/>
  <c r="CX131" i="1"/>
  <c r="CX123" i="1"/>
  <c r="CX115" i="1"/>
  <c r="CX107" i="1"/>
  <c r="CX99" i="1"/>
  <c r="CX91" i="1"/>
  <c r="CX83" i="1"/>
  <c r="CX75" i="1"/>
  <c r="CX67" i="1"/>
  <c r="CX59" i="1"/>
  <c r="CX51" i="1"/>
  <c r="CX43" i="1"/>
  <c r="CX148" i="1"/>
  <c r="CX140" i="1"/>
  <c r="CX132" i="1"/>
  <c r="CX124" i="1"/>
  <c r="CX116" i="1"/>
  <c r="CX108" i="1"/>
  <c r="CX100" i="1"/>
  <c r="CX92" i="1"/>
  <c r="CX84" i="1"/>
  <c r="CX76" i="1"/>
  <c r="CX68" i="1"/>
  <c r="CX60" i="1"/>
  <c r="CX52" i="1"/>
  <c r="CX44" i="1"/>
  <c r="CX36" i="1"/>
  <c r="CX149" i="1"/>
  <c r="CX141" i="1"/>
  <c r="CX133" i="1"/>
  <c r="CX125" i="1"/>
  <c r="CX117" i="1"/>
  <c r="CX109" i="1"/>
  <c r="CX101" i="1"/>
  <c r="CX93" i="1"/>
  <c r="CX85" i="1"/>
  <c r="CX77" i="1"/>
  <c r="CX69" i="1"/>
  <c r="CX61" i="1"/>
  <c r="CX53" i="1"/>
  <c r="CX45" i="1"/>
  <c r="CX37" i="1"/>
  <c r="CX142" i="1"/>
  <c r="CX134" i="1"/>
  <c r="CX126" i="1"/>
  <c r="CX118" i="1"/>
  <c r="CX110" i="1"/>
  <c r="CX102" i="1"/>
  <c r="CX94" i="1"/>
  <c r="CX86" i="1"/>
  <c r="CX78" i="1"/>
  <c r="CX70" i="1"/>
  <c r="CX62" i="1"/>
  <c r="CX54" i="1"/>
  <c r="CX46" i="1"/>
  <c r="CX38" i="1"/>
  <c r="CX143" i="1"/>
  <c r="CX135" i="1"/>
  <c r="CX127" i="1"/>
  <c r="CX119" i="1"/>
  <c r="CX111" i="1"/>
  <c r="CX103" i="1"/>
  <c r="CX95" i="1"/>
  <c r="CX87" i="1"/>
  <c r="CX79" i="1"/>
  <c r="CX71" i="1"/>
  <c r="CX63" i="1"/>
  <c r="CX55" i="1"/>
  <c r="CX47" i="1"/>
  <c r="CX39" i="1"/>
  <c r="CX144" i="1"/>
  <c r="CX136" i="1"/>
  <c r="CX128" i="1"/>
  <c r="CX120" i="1"/>
  <c r="CX112" i="1"/>
  <c r="CX104" i="1"/>
  <c r="CX96" i="1"/>
  <c r="CX88" i="1"/>
  <c r="CX80" i="1"/>
  <c r="CX72" i="1"/>
  <c r="CX64" i="1"/>
  <c r="CX56" i="1"/>
  <c r="CX48" i="1"/>
  <c r="CX40" i="1"/>
  <c r="CS5" i="1"/>
  <c r="DC5" i="1"/>
  <c r="CX6" i="1"/>
  <c r="CU7" i="1"/>
  <c r="DB8" i="1"/>
  <c r="CW9" i="1"/>
  <c r="CT10" i="1"/>
  <c r="DD10" i="1"/>
  <c r="DA11" i="1"/>
  <c r="CV12" i="1"/>
  <c r="CS13" i="1"/>
  <c r="DC13" i="1"/>
  <c r="CX14" i="1"/>
  <c r="CU15" i="1"/>
  <c r="DB16" i="1"/>
  <c r="CW17" i="1"/>
  <c r="CT18" i="1"/>
  <c r="DD18" i="1"/>
  <c r="DA19" i="1"/>
  <c r="CV20" i="1"/>
  <c r="CS21" i="1"/>
  <c r="DC21" i="1"/>
  <c r="CX22" i="1"/>
  <c r="CU23" i="1"/>
  <c r="DB24" i="1"/>
  <c r="CW25" i="1"/>
  <c r="CT26" i="1"/>
  <c r="DD26" i="1"/>
  <c r="DA27" i="1"/>
  <c r="CV28" i="1"/>
  <c r="CS29" i="1"/>
  <c r="DC29" i="1"/>
  <c r="CX30" i="1"/>
  <c r="CU31" i="1"/>
  <c r="CV32" i="1"/>
  <c r="CW33" i="1"/>
  <c r="CX34" i="1"/>
  <c r="CT5" i="1"/>
  <c r="DD5" i="1"/>
  <c r="DA6" i="1"/>
  <c r="CV7" i="1"/>
  <c r="CS8" i="1"/>
  <c r="DC8" i="1"/>
  <c r="CX9" i="1"/>
  <c r="CU10" i="1"/>
  <c r="DB11" i="1"/>
  <c r="CW12" i="1"/>
  <c r="CT13" i="1"/>
  <c r="DD13" i="1"/>
  <c r="DA14" i="1"/>
  <c r="CV15" i="1"/>
  <c r="CS16" i="1"/>
  <c r="DC16" i="1"/>
  <c r="CX17" i="1"/>
  <c r="CU18" i="1"/>
  <c r="DB19" i="1"/>
  <c r="CW20" i="1"/>
  <c r="CT21" i="1"/>
  <c r="DD21" i="1"/>
  <c r="DA22" i="1"/>
  <c r="CV23" i="1"/>
  <c r="CS24" i="1"/>
  <c r="DC24" i="1"/>
  <c r="CX25" i="1"/>
  <c r="CU26" i="1"/>
  <c r="DB27" i="1"/>
  <c r="CW28" i="1"/>
  <c r="CT29" i="1"/>
  <c r="DD29" i="1"/>
  <c r="DA30" i="1"/>
  <c r="CV31" i="1"/>
  <c r="CW32" i="1"/>
  <c r="CX33" i="1"/>
  <c r="CS36" i="1"/>
  <c r="CT38" i="1"/>
  <c r="CX42" i="1"/>
  <c r="CU47" i="1"/>
  <c r="CV56" i="1"/>
  <c r="CS61" i="1"/>
  <c r="CW65" i="1"/>
  <c r="CT70" i="1"/>
  <c r="CX74" i="1"/>
  <c r="CU79" i="1"/>
  <c r="CV88" i="1"/>
  <c r="CS93" i="1"/>
  <c r="CW97" i="1"/>
  <c r="CT102" i="1"/>
  <c r="CX106" i="1"/>
  <c r="CU111" i="1"/>
  <c r="CV120" i="1"/>
  <c r="CW129" i="1"/>
  <c r="CT134" i="1"/>
  <c r="CX138" i="1"/>
  <c r="CU143" i="1"/>
  <c r="CS148" i="1"/>
  <c r="CS140" i="1"/>
  <c r="CS132" i="1"/>
  <c r="CS124" i="1"/>
  <c r="CS116" i="1"/>
  <c r="CS108" i="1"/>
  <c r="CS100" i="1"/>
  <c r="CS92" i="1"/>
  <c r="CS84" i="1"/>
  <c r="CS76" i="1"/>
  <c r="CS68" i="1"/>
  <c r="CS60" i="1"/>
  <c r="CS52" i="1"/>
  <c r="CS44" i="1"/>
  <c r="CS142" i="1"/>
  <c r="CS134" i="1"/>
  <c r="CS126" i="1"/>
  <c r="CS118" i="1"/>
  <c r="CS110" i="1"/>
  <c r="CS102" i="1"/>
  <c r="CS94" i="1"/>
  <c r="CS86" i="1"/>
  <c r="CS78" i="1"/>
  <c r="CS70" i="1"/>
  <c r="CS62" i="1"/>
  <c r="CS54" i="1"/>
  <c r="CS46" i="1"/>
  <c r="CS38" i="1"/>
  <c r="CS143" i="1"/>
  <c r="CS135" i="1"/>
  <c r="CS127" i="1"/>
  <c r="CS119" i="1"/>
  <c r="CS111" i="1"/>
  <c r="CS103" i="1"/>
  <c r="CS95" i="1"/>
  <c r="CS87" i="1"/>
  <c r="CS79" i="1"/>
  <c r="CS71" i="1"/>
  <c r="CS63" i="1"/>
  <c r="CS55" i="1"/>
  <c r="CS47" i="1"/>
  <c r="CS39" i="1"/>
  <c r="CS144" i="1"/>
  <c r="CS136" i="1"/>
  <c r="CS128" i="1"/>
  <c r="CS120" i="1"/>
  <c r="CS112" i="1"/>
  <c r="CS104" i="1"/>
  <c r="CS96" i="1"/>
  <c r="CS88" i="1"/>
  <c r="CS80" i="1"/>
  <c r="CS72" i="1"/>
  <c r="CS64" i="1"/>
  <c r="CS56" i="1"/>
  <c r="CS48" i="1"/>
  <c r="CS40" i="1"/>
  <c r="CS145" i="1"/>
  <c r="CS137" i="1"/>
  <c r="CS129" i="1"/>
  <c r="CS121" i="1"/>
  <c r="CS113" i="1"/>
  <c r="CS105" i="1"/>
  <c r="CS97" i="1"/>
  <c r="CS89" i="1"/>
  <c r="CS81" i="1"/>
  <c r="CS73" i="1"/>
  <c r="CS65" i="1"/>
  <c r="CS57" i="1"/>
  <c r="CS49" i="1"/>
  <c r="CS41" i="1"/>
  <c r="CS146" i="1"/>
  <c r="CS138" i="1"/>
  <c r="CS130" i="1"/>
  <c r="CS122" i="1"/>
  <c r="CS114" i="1"/>
  <c r="CS106" i="1"/>
  <c r="CS98" i="1"/>
  <c r="CS90" i="1"/>
  <c r="CS82" i="1"/>
  <c r="CS74" i="1"/>
  <c r="CS66" i="1"/>
  <c r="CS58" i="1"/>
  <c r="CS50" i="1"/>
  <c r="CS42" i="1"/>
  <c r="CS147" i="1"/>
  <c r="CS139" i="1"/>
  <c r="CS131" i="1"/>
  <c r="CS123" i="1"/>
  <c r="CS115" i="1"/>
  <c r="CS107" i="1"/>
  <c r="CS99" i="1"/>
  <c r="CS91" i="1"/>
  <c r="CS83" i="1"/>
  <c r="CS75" i="1"/>
  <c r="CS67" i="1"/>
  <c r="CS59" i="1"/>
  <c r="CS51" i="1"/>
  <c r="CS43" i="1"/>
  <c r="CU5" i="1"/>
  <c r="DB6" i="1"/>
  <c r="CW7" i="1"/>
  <c r="CT8" i="1"/>
  <c r="DD8" i="1"/>
  <c r="DA9" i="1"/>
  <c r="CV10" i="1"/>
  <c r="CS11" i="1"/>
  <c r="DC11" i="1"/>
  <c r="CX12" i="1"/>
  <c r="CU13" i="1"/>
  <c r="DB14" i="1"/>
  <c r="CW15" i="1"/>
  <c r="CT16" i="1"/>
  <c r="DD16" i="1"/>
  <c r="DA17" i="1"/>
  <c r="CV18" i="1"/>
  <c r="CS19" i="1"/>
  <c r="DC19" i="1"/>
  <c r="CX20" i="1"/>
  <c r="CU21" i="1"/>
  <c r="DB22" i="1"/>
  <c r="CW23" i="1"/>
  <c r="CT24" i="1"/>
  <c r="DD24" i="1"/>
  <c r="DA25" i="1"/>
  <c r="CV26" i="1"/>
  <c r="CS27" i="1"/>
  <c r="DC27" i="1"/>
  <c r="CX28" i="1"/>
  <c r="CU29" i="1"/>
  <c r="DB30" i="1"/>
  <c r="CW31" i="1"/>
  <c r="CX32" i="1"/>
  <c r="CS35" i="1"/>
  <c r="CT149" i="1"/>
  <c r="CT141" i="1"/>
  <c r="CT133" i="1"/>
  <c r="CT125" i="1"/>
  <c r="CT117" i="1"/>
  <c r="CT109" i="1"/>
  <c r="CT101" i="1"/>
  <c r="CT93" i="1"/>
  <c r="CT85" i="1"/>
  <c r="CT77" i="1"/>
  <c r="CT69" i="1"/>
  <c r="CT61" i="1"/>
  <c r="CT53" i="1"/>
  <c r="CT45" i="1"/>
  <c r="CT37" i="1"/>
  <c r="CT143" i="1"/>
  <c r="CT135" i="1"/>
  <c r="CT127" i="1"/>
  <c r="CT119" i="1"/>
  <c r="CT111" i="1"/>
  <c r="CT103" i="1"/>
  <c r="CT95" i="1"/>
  <c r="CT87" i="1"/>
  <c r="CT79" i="1"/>
  <c r="CT71" i="1"/>
  <c r="CT63" i="1"/>
  <c r="CT55" i="1"/>
  <c r="CT47" i="1"/>
  <c r="CT39" i="1"/>
  <c r="CT144" i="1"/>
  <c r="CT136" i="1"/>
  <c r="CT128" i="1"/>
  <c r="CT120" i="1"/>
  <c r="CT112" i="1"/>
  <c r="CT104" i="1"/>
  <c r="CT96" i="1"/>
  <c r="CT88" i="1"/>
  <c r="CT80" i="1"/>
  <c r="CT72" i="1"/>
  <c r="CT64" i="1"/>
  <c r="CT56" i="1"/>
  <c r="CT48" i="1"/>
  <c r="CT40" i="1"/>
  <c r="CT145" i="1"/>
  <c r="CT137" i="1"/>
  <c r="CT129" i="1"/>
  <c r="CT121" i="1"/>
  <c r="CT113" i="1"/>
  <c r="CT105" i="1"/>
  <c r="CT97" i="1"/>
  <c r="CT89" i="1"/>
  <c r="CT81" i="1"/>
  <c r="CT73" i="1"/>
  <c r="CT65" i="1"/>
  <c r="CT57" i="1"/>
  <c r="CT49" i="1"/>
  <c r="CT41" i="1"/>
  <c r="CT146" i="1"/>
  <c r="CT138" i="1"/>
  <c r="CT130" i="1"/>
  <c r="CT122" i="1"/>
  <c r="CT114" i="1"/>
  <c r="CT106" i="1"/>
  <c r="CT98" i="1"/>
  <c r="CT90" i="1"/>
  <c r="CT82" i="1"/>
  <c r="CT74" i="1"/>
  <c r="CT66" i="1"/>
  <c r="CT58" i="1"/>
  <c r="CT50" i="1"/>
  <c r="CT42" i="1"/>
  <c r="CT147" i="1"/>
  <c r="CT139" i="1"/>
  <c r="CT131" i="1"/>
  <c r="CT123" i="1"/>
  <c r="CT115" i="1"/>
  <c r="CT107" i="1"/>
  <c r="CT99" i="1"/>
  <c r="CT91" i="1"/>
  <c r="CT83" i="1"/>
  <c r="CT75" i="1"/>
  <c r="CT67" i="1"/>
  <c r="CT59" i="1"/>
  <c r="CT51" i="1"/>
  <c r="CT43" i="1"/>
  <c r="CT148" i="1"/>
  <c r="CT140" i="1"/>
  <c r="CT132" i="1"/>
  <c r="CT124" i="1"/>
  <c r="CT116" i="1"/>
  <c r="CT108" i="1"/>
  <c r="CT100" i="1"/>
  <c r="CT92" i="1"/>
  <c r="CT84" i="1"/>
  <c r="CT76" i="1"/>
  <c r="CT68" i="1"/>
  <c r="CT60" i="1"/>
  <c r="CT52" i="1"/>
  <c r="CT44" i="1"/>
  <c r="CV5" i="1"/>
  <c r="CS6" i="1"/>
  <c r="DC6" i="1"/>
  <c r="CX7" i="1"/>
  <c r="CU8" i="1"/>
  <c r="DB9" i="1"/>
  <c r="CW10" i="1"/>
  <c r="CT11" i="1"/>
  <c r="DD11" i="1"/>
  <c r="DA12" i="1"/>
  <c r="CV13" i="1"/>
  <c r="CS14" i="1"/>
  <c r="DC14" i="1"/>
  <c r="CX15" i="1"/>
  <c r="CU16" i="1"/>
  <c r="DB17" i="1"/>
  <c r="CW18" i="1"/>
  <c r="CT19" i="1"/>
  <c r="DD19" i="1"/>
  <c r="DA20" i="1"/>
  <c r="CV21" i="1"/>
  <c r="CS22" i="1"/>
  <c r="DC22" i="1"/>
  <c r="CX23" i="1"/>
  <c r="CU24" i="1"/>
  <c r="DB25" i="1"/>
  <c r="CW26" i="1"/>
  <c r="CT27" i="1"/>
  <c r="DD27" i="1"/>
  <c r="DA28" i="1"/>
  <c r="CV29" i="1"/>
  <c r="CS30" i="1"/>
  <c r="DC30" i="1"/>
  <c r="CX31" i="1"/>
  <c r="CS34" i="1"/>
  <c r="CT35" i="1"/>
  <c r="CU36" i="1"/>
  <c r="CU39" i="1"/>
  <c r="CV48" i="1"/>
  <c r="CS53" i="1"/>
  <c r="CW57" i="1"/>
  <c r="CT62" i="1"/>
  <c r="CX66" i="1"/>
  <c r="CU71" i="1"/>
  <c r="CV80" i="1"/>
  <c r="CS85" i="1"/>
  <c r="CW89" i="1"/>
  <c r="CT94" i="1"/>
  <c r="CX98" i="1"/>
  <c r="CU103" i="1"/>
  <c r="CV112" i="1"/>
  <c r="CS117" i="1"/>
  <c r="CT126" i="1"/>
  <c r="CX130" i="1"/>
  <c r="CV144" i="1"/>
  <c r="CS149" i="1"/>
  <c r="CW144" i="1"/>
  <c r="CW136" i="1"/>
  <c r="CW128" i="1"/>
  <c r="CW120" i="1"/>
  <c r="CW112" i="1"/>
  <c r="CW104" i="1"/>
  <c r="CW96" i="1"/>
  <c r="CW88" i="1"/>
  <c r="CW80" i="1"/>
  <c r="CW72" i="1"/>
  <c r="CW64" i="1"/>
  <c r="CW56" i="1"/>
  <c r="CW48" i="1"/>
  <c r="CW40" i="1"/>
  <c r="CW146" i="1"/>
  <c r="CW138" i="1"/>
  <c r="CW130" i="1"/>
  <c r="CW122" i="1"/>
  <c r="CW114" i="1"/>
  <c r="CW106" i="1"/>
  <c r="CW98" i="1"/>
  <c r="CW90" i="1"/>
  <c r="CW82" i="1"/>
  <c r="CW74" i="1"/>
  <c r="CW66" i="1"/>
  <c r="CW58" i="1"/>
  <c r="CW50" i="1"/>
  <c r="CW42" i="1"/>
  <c r="CW147" i="1"/>
  <c r="CW139" i="1"/>
  <c r="CW131" i="1"/>
  <c r="CW123" i="1"/>
  <c r="CW115" i="1"/>
  <c r="CW107" i="1"/>
  <c r="CW99" i="1"/>
  <c r="CW91" i="1"/>
  <c r="CW83" i="1"/>
  <c r="CW75" i="1"/>
  <c r="CW67" i="1"/>
  <c r="CW59" i="1"/>
  <c r="CW51" i="1"/>
  <c r="CW43" i="1"/>
  <c r="CW148" i="1"/>
  <c r="CW140" i="1"/>
  <c r="CW132" i="1"/>
  <c r="CW124" i="1"/>
  <c r="CW116" i="1"/>
  <c r="CW108" i="1"/>
  <c r="CW100" i="1"/>
  <c r="CW92" i="1"/>
  <c r="CW84" i="1"/>
  <c r="CW76" i="1"/>
  <c r="CW68" i="1"/>
  <c r="CW60" i="1"/>
  <c r="CW52" i="1"/>
  <c r="CW44" i="1"/>
  <c r="CW149" i="1"/>
  <c r="CW141" i="1"/>
  <c r="CW133" i="1"/>
  <c r="CW125" i="1"/>
  <c r="CW117" i="1"/>
  <c r="CW109" i="1"/>
  <c r="CW101" i="1"/>
  <c r="CW93" i="1"/>
  <c r="CW85" i="1"/>
  <c r="CW77" i="1"/>
  <c r="CW69" i="1"/>
  <c r="CW61" i="1"/>
  <c r="CW53" i="1"/>
  <c r="CW45" i="1"/>
  <c r="CW37" i="1"/>
  <c r="CW142" i="1"/>
  <c r="CW134" i="1"/>
  <c r="CW126" i="1"/>
  <c r="CW118" i="1"/>
  <c r="CW110" i="1"/>
  <c r="CW102" i="1"/>
  <c r="CW94" i="1"/>
  <c r="CW86" i="1"/>
  <c r="CW78" i="1"/>
  <c r="CW70" i="1"/>
  <c r="CW62" i="1"/>
  <c r="CW54" i="1"/>
  <c r="CW46" i="1"/>
  <c r="CW38" i="1"/>
  <c r="CW143" i="1"/>
  <c r="CW135" i="1"/>
  <c r="CW127" i="1"/>
  <c r="CW119" i="1"/>
  <c r="CW111" i="1"/>
  <c r="CW103" i="1"/>
  <c r="CW95" i="1"/>
  <c r="CW87" i="1"/>
  <c r="CW79" i="1"/>
  <c r="CW71" i="1"/>
  <c r="CW63" i="1"/>
  <c r="CW55" i="1"/>
  <c r="CW47" i="1"/>
  <c r="CW39" i="1"/>
  <c r="CU142" i="1"/>
  <c r="CU134" i="1"/>
  <c r="CU126" i="1"/>
  <c r="CU118" i="1"/>
  <c r="CU110" i="1"/>
  <c r="CU102" i="1"/>
  <c r="CU94" i="1"/>
  <c r="CU86" i="1"/>
  <c r="CU78" i="1"/>
  <c r="CU70" i="1"/>
  <c r="CU62" i="1"/>
  <c r="CU54" i="1"/>
  <c r="CU46" i="1"/>
  <c r="CU38" i="1"/>
  <c r="CU144" i="1"/>
  <c r="CU136" i="1"/>
  <c r="CU128" i="1"/>
  <c r="CU120" i="1"/>
  <c r="CU112" i="1"/>
  <c r="CU104" i="1"/>
  <c r="CU96" i="1"/>
  <c r="CU88" i="1"/>
  <c r="CU80" i="1"/>
  <c r="CU72" i="1"/>
  <c r="CU64" i="1"/>
  <c r="CU56" i="1"/>
  <c r="CU48" i="1"/>
  <c r="CU40" i="1"/>
  <c r="CU145" i="1"/>
  <c r="CU137" i="1"/>
  <c r="CU129" i="1"/>
  <c r="CU121" i="1"/>
  <c r="CU113" i="1"/>
  <c r="CU105" i="1"/>
  <c r="CU97" i="1"/>
  <c r="CU89" i="1"/>
  <c r="CU81" i="1"/>
  <c r="CU73" i="1"/>
  <c r="CU65" i="1"/>
  <c r="CU57" i="1"/>
  <c r="CU49" i="1"/>
  <c r="CU41" i="1"/>
  <c r="CU146" i="1"/>
  <c r="CU138" i="1"/>
  <c r="CU130" i="1"/>
  <c r="CU122" i="1"/>
  <c r="CU114" i="1"/>
  <c r="CU106" i="1"/>
  <c r="CU98" i="1"/>
  <c r="CU90" i="1"/>
  <c r="CU82" i="1"/>
  <c r="CU74" i="1"/>
  <c r="CU66" i="1"/>
  <c r="CU58" i="1"/>
  <c r="CU50" i="1"/>
  <c r="CU42" i="1"/>
  <c r="CU147" i="1"/>
  <c r="CU139" i="1"/>
  <c r="CU131" i="1"/>
  <c r="CU123" i="1"/>
  <c r="CU115" i="1"/>
  <c r="CU107" i="1"/>
  <c r="CU99" i="1"/>
  <c r="CU91" i="1"/>
  <c r="CU83" i="1"/>
  <c r="CU75" i="1"/>
  <c r="CU67" i="1"/>
  <c r="CU59" i="1"/>
  <c r="CU51" i="1"/>
  <c r="CU43" i="1"/>
  <c r="CU148" i="1"/>
  <c r="CU140" i="1"/>
  <c r="CU132" i="1"/>
  <c r="CU124" i="1"/>
  <c r="CU116" i="1"/>
  <c r="CU108" i="1"/>
  <c r="CU100" i="1"/>
  <c r="CU92" i="1"/>
  <c r="CU84" i="1"/>
  <c r="CU76" i="1"/>
  <c r="CU68" i="1"/>
  <c r="CU60" i="1"/>
  <c r="CU52" i="1"/>
  <c r="CU44" i="1"/>
  <c r="CU149" i="1"/>
  <c r="CU141" i="1"/>
  <c r="CU133" i="1"/>
  <c r="CU125" i="1"/>
  <c r="CU117" i="1"/>
  <c r="CU109" i="1"/>
  <c r="CU101" i="1"/>
  <c r="CU93" i="1"/>
  <c r="CU85" i="1"/>
  <c r="CU77" i="1"/>
  <c r="CU69" i="1"/>
  <c r="CU61" i="1"/>
  <c r="CU53" i="1"/>
  <c r="CU45" i="1"/>
  <c r="CU37" i="1"/>
  <c r="CW5" i="1"/>
  <c r="CT6" i="1"/>
  <c r="DD6" i="1"/>
  <c r="DA7" i="1"/>
  <c r="CV8" i="1"/>
  <c r="CS9" i="1"/>
  <c r="DC9" i="1"/>
  <c r="CX10" i="1"/>
  <c r="CU11" i="1"/>
  <c r="DB12" i="1"/>
  <c r="CW13" i="1"/>
  <c r="CT14" i="1"/>
  <c r="DD14" i="1"/>
  <c r="DA15" i="1"/>
  <c r="CV16" i="1"/>
  <c r="CS17" i="1"/>
  <c r="DC17" i="1"/>
  <c r="CX18" i="1"/>
  <c r="CU19" i="1"/>
  <c r="DB20" i="1"/>
  <c r="CW21" i="1"/>
  <c r="CT22" i="1"/>
  <c r="DD22" i="1"/>
  <c r="DA23" i="1"/>
  <c r="CV24" i="1"/>
  <c r="CS25" i="1"/>
  <c r="DC25" i="1"/>
  <c r="CX26" i="1"/>
  <c r="CU27" i="1"/>
  <c r="DB28" i="1"/>
  <c r="CW29" i="1"/>
  <c r="CT30" i="1"/>
  <c r="DD30" i="1"/>
  <c r="CS33" i="1"/>
  <c r="CT34" i="1"/>
  <c r="CU35" i="1"/>
  <c r="CV36" i="1"/>
  <c r="CX5" i="1"/>
  <c r="CU6" i="1"/>
  <c r="DB7" i="1"/>
  <c r="CW8" i="1"/>
  <c r="CT9" i="1"/>
  <c r="DD9" i="1"/>
  <c r="DA10" i="1"/>
  <c r="CV11" i="1"/>
  <c r="CS12" i="1"/>
  <c r="DC12" i="1"/>
  <c r="CX13" i="1"/>
  <c r="CU14" i="1"/>
  <c r="DB15" i="1"/>
  <c r="CW16" i="1"/>
  <c r="CT17" i="1"/>
  <c r="DD17" i="1"/>
  <c r="DA18" i="1"/>
  <c r="CV19" i="1"/>
  <c r="CS20" i="1"/>
  <c r="DC20" i="1"/>
  <c r="CX21" i="1"/>
  <c r="CU22" i="1"/>
  <c r="DB23" i="1"/>
  <c r="CW24" i="1"/>
  <c r="CT25" i="1"/>
  <c r="DD25" i="1"/>
  <c r="DA26" i="1"/>
  <c r="CV27" i="1"/>
  <c r="CS28" i="1"/>
  <c r="DC28" i="1"/>
  <c r="CX29" i="1"/>
  <c r="CU30" i="1"/>
  <c r="CS32" i="1"/>
  <c r="CT33" i="1"/>
  <c r="CU34" i="1"/>
  <c r="CV35" i="1"/>
  <c r="CW36" i="1"/>
  <c r="CV40" i="1"/>
  <c r="CS45" i="1"/>
  <c r="CW49" i="1"/>
  <c r="CT54" i="1"/>
  <c r="CX58" i="1"/>
  <c r="CU63" i="1"/>
  <c r="CV72" i="1"/>
  <c r="CS77" i="1"/>
  <c r="CW81" i="1"/>
  <c r="CT86" i="1"/>
  <c r="CX90" i="1"/>
  <c r="CU95" i="1"/>
  <c r="CV104" i="1"/>
  <c r="CS109" i="1"/>
  <c r="CW113" i="1"/>
  <c r="CT118" i="1"/>
  <c r="CX122" i="1"/>
  <c r="CU127" i="1"/>
  <c r="CV136" i="1"/>
  <c r="CS141" i="1"/>
  <c r="CW145" i="1"/>
  <c r="DA5" i="1"/>
  <c r="CV6" i="1"/>
  <c r="CS7" i="1"/>
  <c r="DC7" i="1"/>
  <c r="CX8" i="1"/>
  <c r="CU9" i="1"/>
  <c r="DB10" i="1"/>
  <c r="CW11" i="1"/>
  <c r="CT12" i="1"/>
  <c r="DD12" i="1"/>
  <c r="DA13" i="1"/>
  <c r="CV14" i="1"/>
  <c r="CS15" i="1"/>
  <c r="DC15" i="1"/>
  <c r="CX16" i="1"/>
  <c r="CU17" i="1"/>
  <c r="DB18" i="1"/>
  <c r="CW19" i="1"/>
  <c r="CT20" i="1"/>
  <c r="DD20" i="1"/>
  <c r="DA21" i="1"/>
  <c r="CV22" i="1"/>
  <c r="CS23" i="1"/>
  <c r="DC23" i="1"/>
  <c r="CX24" i="1"/>
  <c r="CU25" i="1"/>
  <c r="DB26" i="1"/>
  <c r="CW27" i="1"/>
  <c r="CT28" i="1"/>
  <c r="DD28" i="1"/>
  <c r="DA29" i="1"/>
  <c r="CV30" i="1"/>
  <c r="CS31" i="1"/>
  <c r="CT32" i="1"/>
  <c r="CU33" i="1"/>
  <c r="CV34" i="1"/>
  <c r="CW35" i="1"/>
  <c r="DB5" i="1"/>
  <c r="DB4" i="1" s="1"/>
  <c r="CW6" i="1"/>
  <c r="CT7" i="1"/>
  <c r="DD7" i="1"/>
  <c r="DA8" i="1"/>
  <c r="CV9" i="1"/>
  <c r="CS10" i="1"/>
  <c r="DC10" i="1"/>
  <c r="CX11" i="1"/>
  <c r="CU12" i="1"/>
  <c r="DB13" i="1"/>
  <c r="CW14" i="1"/>
  <c r="CT15" i="1"/>
  <c r="DD15" i="1"/>
  <c r="DA16" i="1"/>
  <c r="CV17" i="1"/>
  <c r="CS18" i="1"/>
  <c r="DC18" i="1"/>
  <c r="CX19" i="1"/>
  <c r="CU20" i="1"/>
  <c r="DB21" i="1"/>
  <c r="CW22" i="1"/>
  <c r="CT23" i="1"/>
  <c r="CV25" i="1"/>
  <c r="CS26" i="1"/>
  <c r="CX27" i="1"/>
  <c r="CU28" i="1"/>
  <c r="CW30" i="1"/>
  <c r="CT31" i="1"/>
  <c r="CU32" i="1"/>
  <c r="CV33" i="1"/>
  <c r="CW34" i="1"/>
  <c r="CX35" i="1"/>
  <c r="CS37" i="1"/>
  <c r="CW41" i="1"/>
  <c r="CT46" i="1"/>
  <c r="CX50" i="1"/>
  <c r="CU55" i="1"/>
  <c r="CV64" i="1"/>
  <c r="CS69" i="1"/>
  <c r="CW73" i="1"/>
  <c r="CT78" i="1"/>
  <c r="CX82" i="1"/>
  <c r="CU87" i="1"/>
  <c r="CV96" i="1"/>
  <c r="CS101" i="1"/>
  <c r="CW105" i="1"/>
  <c r="CT110" i="1"/>
  <c r="CX114" i="1"/>
  <c r="CU119" i="1"/>
  <c r="CV128" i="1"/>
  <c r="CS133" i="1"/>
  <c r="CW137" i="1"/>
  <c r="CT142" i="1"/>
  <c r="CX146" i="1"/>
  <c r="CU4" i="1" l="1"/>
  <c r="CS4" i="1"/>
  <c r="CV4" i="1"/>
  <c r="DD4" i="1"/>
  <c r="CT4" i="1"/>
  <c r="CW4" i="1"/>
  <c r="DA4" i="1"/>
  <c r="CX4" i="1"/>
  <c r="DC4" i="1"/>
  <c r="DC1" i="1" l="1"/>
  <c r="CU1" i="1"/>
</calcChain>
</file>

<file path=xl/sharedStrings.xml><?xml version="1.0" encoding="utf-8"?>
<sst xmlns="http://schemas.openxmlformats.org/spreadsheetml/2006/main" count="14211" uniqueCount="3560">
  <si>
    <t>カレンダー</t>
    <phoneticPr fontId="5"/>
  </si>
  <si>
    <t>定休日</t>
    <rPh sb="0" eb="3">
      <t>テイキュウビ</t>
    </rPh>
    <phoneticPr fontId="8"/>
  </si>
  <si>
    <t>Factory Cal Name</t>
  </si>
  <si>
    <t>Mon</t>
  </si>
  <si>
    <t>Tue</t>
  </si>
  <si>
    <t>Wed</t>
  </si>
  <si>
    <t>Thu</t>
  </si>
  <si>
    <t>Fri</t>
  </si>
  <si>
    <t>Sat</t>
  </si>
  <si>
    <t>Sun</t>
  </si>
  <si>
    <t>〇配送日と×定休日のリスト</t>
    <rPh sb="1" eb="4">
      <t>ハイソウビ</t>
    </rPh>
    <rPh sb="6" eb="9">
      <t>テイキュウビ</t>
    </rPh>
    <phoneticPr fontId="8"/>
  </si>
  <si>
    <t>国のキー</t>
    <rPh sb="0" eb="1">
      <t>ｸﾆ</t>
    </rPh>
    <phoneticPr fontId="1" type="noConversion"/>
  </si>
  <si>
    <t>郵便番号</t>
    <rPh sb="0" eb="4">
      <t>ﾕｳﾋﾞﾝﾊﾞﾝｺﾞｳ</t>
    </rPh>
    <phoneticPr fontId="1" type="noConversion"/>
  </si>
  <si>
    <t>カウンター</t>
    <phoneticPr fontId="1" type="noConversion"/>
  </si>
  <si>
    <t>納入区域</t>
    <rPh sb="0" eb="4">
      <t>ﾉｳﾆｭｳｸｲｷ</t>
    </rPh>
    <phoneticPr fontId="1" type="noConversion"/>
  </si>
  <si>
    <t>T-Zone</t>
    <phoneticPr fontId="5"/>
  </si>
  <si>
    <t>曜日配送ルール</t>
    <rPh sb="0" eb="4">
      <t>ヨウビハイソウ</t>
    </rPh>
    <phoneticPr fontId="11"/>
  </si>
  <si>
    <t>定休日</t>
    <rPh sb="0" eb="3">
      <t>テイキュウビ</t>
    </rPh>
    <phoneticPr fontId="11"/>
  </si>
  <si>
    <t>備考</t>
    <rPh sb="0" eb="2">
      <t>ビコウ</t>
    </rPh>
    <phoneticPr fontId="5"/>
  </si>
  <si>
    <t>申請書の郵便番号</t>
    <rPh sb="0" eb="3">
      <t>シンセイショ</t>
    </rPh>
    <rPh sb="4" eb="8">
      <t>ユウビンバンゴウ</t>
    </rPh>
    <phoneticPr fontId="5"/>
  </si>
  <si>
    <t>T-zone</t>
    <phoneticPr fontId="5"/>
  </si>
  <si>
    <t>林兼エスト㈱ 長崎支店 営業1課</t>
  </si>
  <si>
    <t>㈲安原石油店</t>
  </si>
  <si>
    <t>㈱ABC 城東営業所</t>
  </si>
  <si>
    <t>英和ｴﾈﾙｷﾞｰ㈱</t>
  </si>
  <si>
    <t>ｵｰｹｲ運輸(資)</t>
  </si>
  <si>
    <t>㈱吉字屋 本店</t>
  </si>
  <si>
    <t>㈱ｴｻﾞｯｸｽ</t>
  </si>
  <si>
    <t>植松商事㈱</t>
  </si>
  <si>
    <t>南国殖産㈱</t>
  </si>
  <si>
    <t>㈱ 新出光 福岡支店</t>
  </si>
  <si>
    <t>永瀬石油㈱</t>
  </si>
  <si>
    <t>㈱気仙沼商会</t>
  </si>
  <si>
    <t>富士商㈱ 山口</t>
  </si>
  <si>
    <t>堂島実業㈱</t>
  </si>
  <si>
    <t>㈱新潟ｼｪﾙ</t>
  </si>
  <si>
    <t>㈱ﾏﾃｨｸｽﾙﾌﾞｻｰﾋﾞｽ</t>
  </si>
  <si>
    <t>㈱大野石油店</t>
  </si>
  <si>
    <t>出光ﾘﾃｰﾙ販売㈱ 東北ｶﾝﾊﾟﾆｰ</t>
  </si>
  <si>
    <t>㈱種田石油店</t>
  </si>
  <si>
    <t>松本ｼｪﾙ石油㈱</t>
  </si>
  <si>
    <t>㈱ｼｪﾙ石油大阪発売所 大阪市</t>
  </si>
  <si>
    <t>出光ｴﾅｼﾞｰｿﾘｭｰｼｮﾝｽﾞ㈱</t>
  </si>
  <si>
    <t>㈱ﾅﾔﾃﾞﾝ</t>
  </si>
  <si>
    <t>佐藤燃料㈱</t>
  </si>
  <si>
    <t>㈱ｲﾃﾞｯｸｽﾘﾃｰﾙ福岡</t>
  </si>
  <si>
    <t>竹中産業㈱ 金沢営業所</t>
  </si>
  <si>
    <t>三永産業㈱</t>
  </si>
  <si>
    <t>協和油化㈱</t>
  </si>
  <si>
    <t>昭和礦油㈱ 東京</t>
  </si>
  <si>
    <t>静岡ｼｪﾙ石油販売㈱</t>
  </si>
  <si>
    <t>大英石油㈱</t>
  </si>
  <si>
    <t/>
  </si>
  <si>
    <t>平和石油㈱ 高松支店</t>
  </si>
  <si>
    <t>㈱ 宮澤商店</t>
  </si>
  <si>
    <t>ｻｰﾗｴﾅｼﾞｰ㈱</t>
  </si>
  <si>
    <t>入交ﾄﾗｽﾄｴﾅｼﾞｰ㈱</t>
  </si>
  <si>
    <t>吉岡商事㈱</t>
  </si>
  <si>
    <t>ｲﾀﾊﾞｼ㈱ 栃木支店</t>
  </si>
  <si>
    <t>大分石油</t>
  </si>
  <si>
    <t>竹中産業㈱富山</t>
  </si>
  <si>
    <t>道北振興㈱</t>
  </si>
  <si>
    <t>㈱千代田商事</t>
  </si>
  <si>
    <t>ｶﾜｲ㈱</t>
  </si>
  <si>
    <t>津田石油商事㈱</t>
  </si>
  <si>
    <t>吉野産業㈱</t>
  </si>
  <si>
    <t>貝印石油㈱ 長野支店</t>
  </si>
  <si>
    <t>滋賀石油㈱</t>
  </si>
  <si>
    <t>日引商事㈱</t>
  </si>
  <si>
    <t>森本運送㈱</t>
  </si>
  <si>
    <t>日本商事㈱</t>
  </si>
  <si>
    <t>林兼エスト㈱ 福岡支店</t>
  </si>
  <si>
    <t>河辺石油㈱</t>
  </si>
  <si>
    <t>㈱ｼｪﾙ石油大阪発売所 鹿嶋市</t>
  </si>
  <si>
    <t>㈱ｲﾃﾞｯｸｽﾘﾃｰﾙ南九州</t>
  </si>
  <si>
    <t>大平潤販㈱</t>
  </si>
  <si>
    <t>林兼エスト㈱ 佐世保販売支店</t>
  </si>
  <si>
    <t>㈲藤本石油</t>
  </si>
  <si>
    <t>藤野商事㈱</t>
  </si>
  <si>
    <t>吉田商事㈱</t>
  </si>
  <si>
    <t>環境依存文字チェッカー</t>
    <rPh sb="0" eb="6">
      <t>カンキョウイゾンモジ</t>
    </rPh>
    <phoneticPr fontId="5"/>
  </si>
  <si>
    <t>アルファベット小文字チェック</t>
    <rPh sb="7" eb="10">
      <t>コモジ</t>
    </rPh>
    <phoneticPr fontId="5"/>
  </si>
  <si>
    <t>No</t>
    <phoneticPr fontId="5"/>
  </si>
  <si>
    <t>更新履歴について</t>
    <rPh sb="0" eb="4">
      <t>コウシンリレキ</t>
    </rPh>
    <phoneticPr fontId="5"/>
  </si>
  <si>
    <t>内容</t>
    <rPh sb="0" eb="2">
      <t>ナイヨウ</t>
    </rPh>
    <phoneticPr fontId="5"/>
  </si>
  <si>
    <t>展開の規模</t>
    <rPh sb="0" eb="2">
      <t>テンカイ</t>
    </rPh>
    <rPh sb="3" eb="5">
      <t>キボ</t>
    </rPh>
    <phoneticPr fontId="5"/>
  </si>
  <si>
    <t>①事前準備（マクロが使用できる場合）</t>
    <rPh sb="1" eb="5">
      <t>ジゼンジュンビ</t>
    </rPh>
    <rPh sb="10" eb="12">
      <t>シヨウ</t>
    </rPh>
    <rPh sb="15" eb="17">
      <t>バアイ</t>
    </rPh>
    <phoneticPr fontId="5"/>
  </si>
  <si>
    <t>J7</t>
  </si>
  <si>
    <t>火,水,木,金</t>
  </si>
  <si>
    <t>JP -1D/W - MON - GENERAL</t>
  </si>
  <si>
    <t>〇</t>
  </si>
  <si>
    <t>×</t>
  </si>
  <si>
    <t>配送日：【月】〇【火】×【水】×【木】×【金】×</t>
  </si>
  <si>
    <t>JP</t>
  </si>
  <si>
    <t>7713200</t>
  </si>
  <si>
    <t>1</t>
  </si>
  <si>
    <t>0000036342</t>
  </si>
  <si>
    <t>0000040206</t>
  </si>
  <si>
    <t>JT(九州曜日配送)</t>
  </si>
  <si>
    <t>火,木</t>
  </si>
  <si>
    <t>名称1</t>
    <rPh sb="0" eb="2">
      <t>メイショウ</t>
    </rPh>
    <phoneticPr fontId="5"/>
  </si>
  <si>
    <t>名称2</t>
    <rPh sb="0" eb="2">
      <t>メイショウ</t>
    </rPh>
    <phoneticPr fontId="5"/>
  </si>
  <si>
    <t>名称3</t>
    <rPh sb="0" eb="2">
      <t>メイショウ</t>
    </rPh>
    <phoneticPr fontId="5"/>
  </si>
  <si>
    <t>市区町村</t>
    <rPh sb="0" eb="4">
      <t>シクチョウソン</t>
    </rPh>
    <phoneticPr fontId="5"/>
  </si>
  <si>
    <t>所在地</t>
    <rPh sb="0" eb="3">
      <t>ショザイチ</t>
    </rPh>
    <phoneticPr fontId="5"/>
  </si>
  <si>
    <t>庭先</t>
    <rPh sb="0" eb="2">
      <t>ニワサキ</t>
    </rPh>
    <phoneticPr fontId="5"/>
  </si>
  <si>
    <t>出荷先申請書ver_20220602</t>
  </si>
  <si>
    <t>2022.06からの新システム(GSAP)に移行時に作成</t>
    <rPh sb="10" eb="11">
      <t>シン</t>
    </rPh>
    <rPh sb="22" eb="25">
      <t>イコウジ</t>
    </rPh>
    <rPh sb="26" eb="28">
      <t>サクセイ</t>
    </rPh>
    <phoneticPr fontId="5"/>
  </si>
  <si>
    <t>全体(特約店/代行店)</t>
    <rPh sb="0" eb="2">
      <t>ゼンタイ</t>
    </rPh>
    <rPh sb="3" eb="6">
      <t>トクヤクテン</t>
    </rPh>
    <rPh sb="7" eb="10">
      <t>ダイコウテン</t>
    </rPh>
    <phoneticPr fontId="5"/>
  </si>
  <si>
    <t>↑に軽量版と書いてある場合、またはマクロが使用できない場合は、①の作業は不要です。</t>
    <rPh sb="2" eb="5">
      <t>ケイリョウバン</t>
    </rPh>
    <rPh sb="11" eb="13">
      <t>バアイ</t>
    </rPh>
    <rPh sb="21" eb="23">
      <t>シヨウ</t>
    </rPh>
    <rPh sb="27" eb="29">
      <t>バアイ</t>
    </rPh>
    <rPh sb="33" eb="35">
      <t>サギョウ</t>
    </rPh>
    <rPh sb="36" eb="38">
      <t>フヨウ</t>
    </rPh>
    <phoneticPr fontId="5"/>
  </si>
  <si>
    <t>JH</t>
  </si>
  <si>
    <t>月</t>
  </si>
  <si>
    <t>JP -4D/W - TUE-FRI - GENERAL</t>
  </si>
  <si>
    <t>配送日：【月】×【火】〇【水】〇【木】〇【金】〇</t>
  </si>
  <si>
    <t>7713201</t>
  </si>
  <si>
    <t>0000040208</t>
  </si>
  <si>
    <t>No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</si>
  <si>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</si>
  <si>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</si>
  <si>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</si>
  <si>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</si>
  <si>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</si>
  <si>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</si>
  <si>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</si>
  <si>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</si>
  <si>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</si>
  <si>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</si>
  <si>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</si>
  <si>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</si>
  <si>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</si>
  <si>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</si>
  <si>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</si>
  <si>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</si>
  <si>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</si>
  <si>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</si>
  <si>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</si>
  <si>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</si>
  <si>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</si>
  <si>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</si>
  <si>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</si>
  <si>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</si>
  <si>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</si>
  <si>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</si>
  <si>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</si>
  <si>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</si>
  <si>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</si>
  <si>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</si>
  <si>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</si>
  <si>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</si>
  <si>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</si>
  <si>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</si>
  <si>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</si>
  <si>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</si>
  <si>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</si>
  <si>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</si>
  <si>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</si>
  <si>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</si>
  <si>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</si>
  <si>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</si>
  <si>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</si>
  <si>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</si>
  <si>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</si>
  <si>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</si>
  <si>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</si>
  <si>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</si>
  <si>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</si>
  <si>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</si>
  <si>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</si>
  <si>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</si>
  <si>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</si>
  <si>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</si>
  <si>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</si>
  <si>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</si>
  <si>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</si>
  <si>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</si>
  <si>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</si>
  <si>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</si>
  <si>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出荷先申請書ver_20231116</t>
  </si>
  <si>
    <t>複数の受注先をプルダウンで選択できる、プルダウンモードを導入。</t>
    <rPh sb="0" eb="2">
      <t>フクスウ</t>
    </rPh>
    <rPh sb="3" eb="6">
      <t>ジュチュウサキ</t>
    </rPh>
    <rPh sb="13" eb="15">
      <t>センタク</t>
    </rPh>
    <rPh sb="28" eb="30">
      <t>ドウニュウ</t>
    </rPh>
    <phoneticPr fontId="5"/>
  </si>
  <si>
    <t>一部(シェル発/出光ES)</t>
    <rPh sb="0" eb="2">
      <t>イチブ</t>
    </rPh>
    <rPh sb="6" eb="7">
      <t>ハツ</t>
    </rPh>
    <rPh sb="8" eb="10">
      <t>イデミツ</t>
    </rPh>
    <phoneticPr fontId="5"/>
  </si>
  <si>
    <t>こちらのエクセルはマクロが含まれております。使用する前に必ずマクロの有効化をしてください。</t>
    <rPh sb="13" eb="14">
      <t>フク</t>
    </rPh>
    <rPh sb="22" eb="24">
      <t>シヨウ</t>
    </rPh>
    <rPh sb="26" eb="27">
      <t>マエ</t>
    </rPh>
    <rPh sb="28" eb="29">
      <t>カナラ</t>
    </rPh>
    <rPh sb="34" eb="36">
      <t>ユウコウ</t>
    </rPh>
    <rPh sb="36" eb="37">
      <t>カ</t>
    </rPh>
    <phoneticPr fontId="5"/>
  </si>
  <si>
    <t>JI</t>
  </si>
  <si>
    <t>月,火</t>
  </si>
  <si>
    <t>JP -3D/W - WED-FRI - GENERAL</t>
  </si>
  <si>
    <t>配送日：【月】×【火】×【水】〇【木】〇【金】〇</t>
  </si>
  <si>
    <t>7713202</t>
  </si>
  <si>
    <t>0000040213</t>
  </si>
  <si>
    <t>JV(九州曜日配送)</t>
  </si>
  <si>
    <t>月,水,金</t>
  </si>
  <si>
    <t>JA5O　預託　林兼石油　長崎倉庫</t>
  </si>
  <si>
    <t>JA3M　ＪＦＥ　安原石油</t>
  </si>
  <si>
    <t>JA44　預託　株式会社ＡＢＣ</t>
  </si>
  <si>
    <t>JA52　預託　英和エネルギー　貴平油槽所</t>
  </si>
  <si>
    <t>JA2Z　預託　オーケイ運輸　西原</t>
  </si>
  <si>
    <t>JA38　預託　吉字屋　流通センター</t>
  </si>
  <si>
    <t>JA66　預託　エザックス　純正用日通潮見町止</t>
  </si>
  <si>
    <t>JA2W　預託　植松商事　花ケ島</t>
  </si>
  <si>
    <t>JA45　預託　南国殖産　川内支店</t>
  </si>
  <si>
    <t>JA2R　預託　弘和輸送　IDEX扱い</t>
  </si>
  <si>
    <t>JA1T　預託　永瀬石油　米子油槽所</t>
  </si>
  <si>
    <t>JA16　預託　気仙沼商会　泉倉庫</t>
  </si>
  <si>
    <t>JA1Q　預託　山田石油　下松</t>
  </si>
  <si>
    <t>JA89　預託　仮屋商会マエダ</t>
  </si>
  <si>
    <t>JA46　預託　新潟シェル　桃山</t>
  </si>
  <si>
    <t>JA1J　預託　マティクス　平野油槽所</t>
  </si>
  <si>
    <t>JA1M　預託　大野商品センター</t>
  </si>
  <si>
    <t>JA12　預託　中川石油</t>
  </si>
  <si>
    <t>JA64　預託　日の丸石油</t>
  </si>
  <si>
    <t>JA37　預託　松本シェル　村井</t>
  </si>
  <si>
    <t>JA92　預託　尾賀亀</t>
  </si>
  <si>
    <t>JA32　預託　下妻石油商事</t>
  </si>
  <si>
    <t>JA63　預託　ナヤデン吉之丸</t>
  </si>
  <si>
    <t>JA18　預託　門田オイルＣ</t>
  </si>
  <si>
    <t>JA2N　預託　太田石油　刈原ＳＳ</t>
  </si>
  <si>
    <t>JA73　預託　角出石油　合河</t>
  </si>
  <si>
    <t>JA60　預託　三永塩浜</t>
  </si>
  <si>
    <t>JA2D　預託　下妻液化ガス</t>
  </si>
  <si>
    <t>JA55　預託　昭和礦油　蛇松</t>
  </si>
  <si>
    <t>JA50　預託　静岡配送センター</t>
  </si>
  <si>
    <t>JA79　預託　大英　長田</t>
  </si>
  <si>
    <t>JA91　預託　ササキ石油販売</t>
  </si>
  <si>
    <t>JA15　預託　宮澤商店</t>
  </si>
  <si>
    <t>JA58　預託　サーラエナジー豊橋</t>
  </si>
  <si>
    <t>JA2K　預託　入交石油　中之島</t>
  </si>
  <si>
    <t>JA85　預託　吉岡商事</t>
  </si>
  <si>
    <t>JA36　預託　イタバシ　石橋</t>
  </si>
  <si>
    <t>JA2T　預託　大分石油</t>
  </si>
  <si>
    <t>JA69　預託　竹中富山</t>
  </si>
  <si>
    <t>JA3H　預託　道北振興灯油Ｃ</t>
  </si>
  <si>
    <t>JA26　預託　西方石油店</t>
  </si>
  <si>
    <t>JA75　預託　鯖江オイルＣ</t>
  </si>
  <si>
    <t>JA0F　預託　小西石油SS</t>
  </si>
  <si>
    <t>JA78　預託　吉野オイルタ－ミナル</t>
  </si>
  <si>
    <t>JA40　預託　武重商会　七久保</t>
  </si>
  <si>
    <t>JA1C　預託　滋賀石油　本社</t>
  </si>
  <si>
    <t>JA1B　預託　日引商事　村岡助蔵商店</t>
  </si>
  <si>
    <t>JA95　預託　森本運送</t>
  </si>
  <si>
    <t>JA88　預託　日本商事　南部</t>
  </si>
  <si>
    <t>JA1S　預託　林兼石油 菊陽SS</t>
  </si>
  <si>
    <t>JA0G　預託　明光産業　美原</t>
  </si>
  <si>
    <t>JA2E　預託　鹿島純正倉庫</t>
  </si>
  <si>
    <t>JA5P　預託　　イデックスリテール南九州</t>
  </si>
  <si>
    <t>JA3D　預託　伊原運送　大平潤販扱い　</t>
  </si>
  <si>
    <t>JA3F　預託　林兼石油　佐世保</t>
  </si>
  <si>
    <t>JA3E　預託　藤本石油</t>
  </si>
  <si>
    <t>JA96　預託　藤野商事</t>
  </si>
  <si>
    <t>JA97　預託　吉田商事</t>
  </si>
  <si>
    <t>出荷先申請書ver_20231226</t>
  </si>
  <si>
    <t>代行店コードから預託基地をプルダウンで選択出来るように</t>
    <rPh sb="0" eb="3">
      <t>ダイコウテン</t>
    </rPh>
    <rPh sb="8" eb="12">
      <t>ヨタクキチ</t>
    </rPh>
    <rPh sb="19" eb="23">
      <t>センタクデキ</t>
    </rPh>
    <phoneticPr fontId="5"/>
  </si>
  <si>
    <t>全体(特約店/代行店)</t>
    <rPh sb="0" eb="2">
      <t>ゼンタイ</t>
    </rPh>
    <phoneticPr fontId="5"/>
  </si>
  <si>
    <t>ご利用のパソコンによって表記が異なると思いますが、マクロが使用できないときは下記の画像のように無効化されている場合が多い為、</t>
    <rPh sb="1" eb="3">
      <t>リヨウ</t>
    </rPh>
    <rPh sb="12" eb="14">
      <t>ヒョウキ</t>
    </rPh>
    <rPh sb="15" eb="16">
      <t>コト</t>
    </rPh>
    <rPh sb="19" eb="20">
      <t>オモ</t>
    </rPh>
    <rPh sb="29" eb="31">
      <t>シヨウ</t>
    </rPh>
    <rPh sb="38" eb="40">
      <t>カキ</t>
    </rPh>
    <rPh sb="41" eb="43">
      <t>ガゾウ</t>
    </rPh>
    <rPh sb="47" eb="50">
      <t>ムコウカ</t>
    </rPh>
    <rPh sb="55" eb="57">
      <t>バアイ</t>
    </rPh>
    <rPh sb="58" eb="59">
      <t>オオ</t>
    </rPh>
    <rPh sb="60" eb="61">
      <t>タメ</t>
    </rPh>
    <phoneticPr fontId="5"/>
  </si>
  <si>
    <t>JJ</t>
  </si>
  <si>
    <t>火</t>
  </si>
  <si>
    <t>JP -4D/W - MON, WED, THU, FRI - GENERAL</t>
  </si>
  <si>
    <t>配送日：【月】〇【火】×【水】〇【木】〇【金】〇</t>
  </si>
  <si>
    <t>7713203</t>
  </si>
  <si>
    <t>0000040214</t>
  </si>
  <si>
    <t>JA53　預託　英和エネルギー</t>
  </si>
  <si>
    <t>JA67　預託　エザックス　守山配送センター</t>
  </si>
  <si>
    <t>JA2X　預託　植松商事　ベアーズ緑ヶ丘</t>
  </si>
  <si>
    <t>JA2Y　預託　南国殖産　卸本町</t>
  </si>
  <si>
    <t>JA1W　預託　永瀬石油　湖山</t>
  </si>
  <si>
    <t>JA1E　預託　気仙沼商会 朝日町油槽所</t>
  </si>
  <si>
    <t>JA1R　預託　山田石油　彦島</t>
  </si>
  <si>
    <t>JA1A　預託　堂島実業　泉北</t>
  </si>
  <si>
    <t>JA47　預託　小林石油　営業部</t>
  </si>
  <si>
    <t>JA1K　預託　道満石油店　真庭</t>
  </si>
  <si>
    <t>JA1N　預託　山陽配送センター</t>
  </si>
  <si>
    <t>JA13　預託　大民石油販売</t>
  </si>
  <si>
    <t>JA5Q　預託　　種田石油店　預託倉庫</t>
  </si>
  <si>
    <t>JA2F　預託　日産部品諏訪</t>
  </si>
  <si>
    <t>JA93　預託　竹村商事</t>
  </si>
  <si>
    <t>JA33　預託　川岸産業　リーフ扱い</t>
  </si>
  <si>
    <t>JA23　預託　ＯＬＳ郡山流通Ｃ</t>
  </si>
  <si>
    <t>JA2O　預託　日米ユナイテッド　Ｄ．Ｄ西港町</t>
  </si>
  <si>
    <t>JA74　預託　竹中金沢</t>
  </si>
  <si>
    <t>JA61　預託　油藤</t>
  </si>
  <si>
    <t>JA56　預託　鈴与商事　沼津支店</t>
  </si>
  <si>
    <t>JA51　預託　鈴与液体物流サービス</t>
  </si>
  <si>
    <t>JA81　預託　全但石油</t>
  </si>
  <si>
    <t>JA2M　預託　若宮産業株式会社　朝日町油槽所</t>
  </si>
  <si>
    <t>JA59　預託　サーラエナジー西三河</t>
  </si>
  <si>
    <t>JA2L　預託　ヒワサキ中村油槽所</t>
  </si>
  <si>
    <t>JA3N　イタバシ　栃木倉庫</t>
  </si>
  <si>
    <t>JA2U　預託　大分石油　宮崎</t>
  </si>
  <si>
    <t>JA2J　預託　神通運輸</t>
  </si>
  <si>
    <t>JA27　預託　山形日産石油販売</t>
  </si>
  <si>
    <t>JA76　預託　あおい商事　流通センター</t>
  </si>
  <si>
    <t>JA0J　預託　澤井石油商事　羽幌</t>
  </si>
  <si>
    <t>JA2Q　預託　栄月　敦賀営業所</t>
  </si>
  <si>
    <t>JA41　預託　日産部品販売　佐久</t>
  </si>
  <si>
    <t>JA1D　預託　滋賀石油　京都</t>
  </si>
  <si>
    <t>JA1G　預託　日引商事　配送センター</t>
  </si>
  <si>
    <t>JA3G　預託　日本商事　鳴神倉庫</t>
  </si>
  <si>
    <t>JA2S　預託　ペトロサービス熊本</t>
  </si>
  <si>
    <t>JA0H　預託　フジタ産業</t>
  </si>
  <si>
    <t>JA3I　日鉄　シェル発　鹿島</t>
  </si>
  <si>
    <t>JA98　預託　漁協舞鶴油槽所</t>
  </si>
  <si>
    <t>№</t>
  </si>
  <si>
    <t>ａ</t>
  </si>
  <si>
    <t>出荷先申請書ver_20240125</t>
  </si>
  <si>
    <t>ABCの預託基地整理(JA45を削除)　※ABC以外はver20231226と同じ</t>
    <rPh sb="4" eb="8">
      <t>ヨタクキチ</t>
    </rPh>
    <rPh sb="8" eb="10">
      <t>セイリ</t>
    </rPh>
    <rPh sb="16" eb="18">
      <t>サクジョ</t>
    </rPh>
    <rPh sb="24" eb="26">
      <t>イガイ</t>
    </rPh>
    <rPh sb="39" eb="40">
      <t>オナ</t>
    </rPh>
    <phoneticPr fontId="5"/>
  </si>
  <si>
    <t>一部(ABCのみ)</t>
    <rPh sb="0" eb="2">
      <t>イチブ</t>
    </rPh>
    <phoneticPr fontId="5"/>
  </si>
  <si>
    <t>『コンテンツの有効化』ボタンを押してください。</t>
    <rPh sb="7" eb="9">
      <t>ユウコウ</t>
    </rPh>
    <rPh sb="9" eb="10">
      <t>カ</t>
    </rPh>
    <rPh sb="15" eb="16">
      <t>オ</t>
    </rPh>
    <phoneticPr fontId="5"/>
  </si>
  <si>
    <t>JK</t>
  </si>
  <si>
    <t>火,水</t>
  </si>
  <si>
    <t>JP -3D/W - MON, THU, FRI - GENERAL</t>
  </si>
  <si>
    <t>配送日：【月】〇【火】×【水】×【木】〇【金】〇</t>
  </si>
  <si>
    <t>7713310</t>
  </si>
  <si>
    <t>0000040227</t>
  </si>
  <si>
    <t>JA54　預託　遠州日石　磐田油槽所</t>
  </si>
  <si>
    <t>JA68　預託　荒木石油店</t>
  </si>
  <si>
    <t>JA5R　預託　南国殖産　鹿屋</t>
  </si>
  <si>
    <t>JA1Y　預託　松本油店　流通町デリセン預</t>
  </si>
  <si>
    <t>JA1O　預託　アベキ八戸営業所</t>
  </si>
  <si>
    <t>JA5L　預託　柏原物流</t>
  </si>
  <si>
    <t>JA48　預託　富士興業　上越</t>
  </si>
  <si>
    <t>JA1L　預託　テイ・エム商会</t>
  </si>
  <si>
    <t>JA5K　預託　鳥井油業</t>
  </si>
  <si>
    <t>JA14　預託　アベキ宮古</t>
  </si>
  <si>
    <t>JA94　預託　向井石油</t>
  </si>
  <si>
    <t>JA34　預託　日新倉庫　丸富興業扱い</t>
  </si>
  <si>
    <t>JA24　預託　成田　城西石油センター</t>
  </si>
  <si>
    <t>JA2P　預託　イデックスリテール福岡唐津</t>
  </si>
  <si>
    <t>JA62　預託　池村石油</t>
  </si>
  <si>
    <t>JA57　預託　東光運輸</t>
  </si>
  <si>
    <t>JA82　預託　宮永商店</t>
  </si>
  <si>
    <t>JA70　預託　サーラ明海</t>
  </si>
  <si>
    <t>JA2V　預託　大分石油　呉崎預</t>
  </si>
  <si>
    <t>JA28　預託　西方石油店長井</t>
  </si>
  <si>
    <t>JA77　預託　カワイ　大野バイパスＳＳ預</t>
  </si>
  <si>
    <t>JA0K　預託　澤井石油商事　南岸</t>
  </si>
  <si>
    <t>JA42　預託　日産部品販売　上田</t>
  </si>
  <si>
    <t>JA1F　預託　豊郷　油藤商事</t>
  </si>
  <si>
    <t>JA1H　預託　日引商事　福知山東ＳＳ</t>
  </si>
  <si>
    <t>JA0I　預託　北海シェル</t>
  </si>
  <si>
    <t>JA99　預託　京洋宮津給油所</t>
  </si>
  <si>
    <t>℡</t>
  </si>
  <si>
    <t>ｂ</t>
    <phoneticPr fontId="5"/>
  </si>
  <si>
    <t>出荷先申請書ver_20240924</t>
    <phoneticPr fontId="5"/>
  </si>
  <si>
    <t>堂島/竹中金沢/日本商事の預託基地追加 及び 九州曜日配送の定休日対応(四国もついでに）</t>
    <rPh sb="0" eb="2">
      <t>ドウジマ</t>
    </rPh>
    <rPh sb="3" eb="5">
      <t>タケナカ</t>
    </rPh>
    <rPh sb="5" eb="7">
      <t>カナザワ</t>
    </rPh>
    <rPh sb="8" eb="10">
      <t>ニホン</t>
    </rPh>
    <rPh sb="10" eb="12">
      <t>ショウジ</t>
    </rPh>
    <rPh sb="13" eb="17">
      <t>ヨタクキチ</t>
    </rPh>
    <rPh sb="17" eb="19">
      <t>ツイカ</t>
    </rPh>
    <rPh sb="20" eb="21">
      <t>オヨ</t>
    </rPh>
    <rPh sb="23" eb="25">
      <t>キュウシュウ</t>
    </rPh>
    <rPh sb="25" eb="27">
      <t>ヨウビ</t>
    </rPh>
    <rPh sb="27" eb="29">
      <t>ハイソウ</t>
    </rPh>
    <rPh sb="30" eb="33">
      <t>テイキュウビ</t>
    </rPh>
    <rPh sb="33" eb="35">
      <t>タイオウ</t>
    </rPh>
    <rPh sb="36" eb="38">
      <t>シコク</t>
    </rPh>
    <phoneticPr fontId="5"/>
  </si>
  <si>
    <t>Ver2,3,4は関数/マクロの微修正</t>
    <rPh sb="9" eb="11">
      <t>カンスウ</t>
    </rPh>
    <rPh sb="16" eb="19">
      <t>ビシュウセイ</t>
    </rPh>
    <phoneticPr fontId="5"/>
  </si>
  <si>
    <t>JL</t>
  </si>
  <si>
    <t>水</t>
  </si>
  <si>
    <t>JP -4D/W - MON, TUE, THU, FRI - GENERAL</t>
  </si>
  <si>
    <t>配送日：【月】〇【火】〇【水】×【木】〇【金】〇</t>
  </si>
  <si>
    <t>7713311</t>
  </si>
  <si>
    <t>0000040421</t>
  </si>
  <si>
    <t>JA1Z　預託　益田興産㈱エアポート石見ＳＳ　倉</t>
  </si>
  <si>
    <t>JA49　預託　小林石油　糸魚川</t>
  </si>
  <si>
    <t>JA65　預託　塩釜商会 大船渡</t>
  </si>
  <si>
    <t>JA3K　日鉄　シェル発　尼デポ</t>
  </si>
  <si>
    <t>JA35　預託　日新倉庫　コスモ扱い</t>
  </si>
  <si>
    <t>JA1X　預託　スズキ自販鹿島オイルセンター</t>
  </si>
  <si>
    <t>JA3A　預託　長崎</t>
  </si>
  <si>
    <t>JA3Q　日本製鉄君津 昭和礦油（SBSロジコム届）</t>
  </si>
  <si>
    <t>JA83　預託　冨士石油</t>
  </si>
  <si>
    <t>JA2H　預託　　サーラエナジー株式会社</t>
  </si>
  <si>
    <t>JA3L　日鉄　大分石油</t>
  </si>
  <si>
    <t>JA29　預託　千代田商事　一貫清水</t>
  </si>
  <si>
    <t>JA0L　預託　宮本商産</t>
  </si>
  <si>
    <t>JA43　預託　貝印石油　松岡</t>
  </si>
  <si>
    <t>JA1I　預託　日引商事　白鳥ＳＳ</t>
  </si>
  <si>
    <t>JA19　預託　宮本商産　配送センター</t>
  </si>
  <si>
    <t>ｃ</t>
  </si>
  <si>
    <t>出荷先申請書ver_20250728</t>
    <phoneticPr fontId="5"/>
  </si>
  <si>
    <t>軽量化しました。/アルファベット小文字はエラーにしました。</t>
    <rPh sb="0" eb="3">
      <t>ケイリョウカ</t>
    </rPh>
    <rPh sb="16" eb="19">
      <t>コモジ</t>
    </rPh>
    <phoneticPr fontId="5"/>
  </si>
  <si>
    <t>JM</t>
  </si>
  <si>
    <t>水,木</t>
  </si>
  <si>
    <t>JP -3D/W - MON, TUE, FRI - GENERAL</t>
  </si>
  <si>
    <t>配送日：【月】〇【火】〇【水】×【木】×【金】〇</t>
  </si>
  <si>
    <t>7713421</t>
  </si>
  <si>
    <t>0000040422</t>
  </si>
  <si>
    <t>JA2A　預託　松本油店　津ノ井</t>
  </si>
  <si>
    <t>JA80　預託　アベキ　釜石営業所</t>
  </si>
  <si>
    <t>JA5D　預託　西崎石油</t>
  </si>
  <si>
    <t>JA3C　預託　IDEX嬉野</t>
  </si>
  <si>
    <t>JA84　預託　県漁連淡路</t>
  </si>
  <si>
    <t>JA2B　預託　千代田商事　城北倉庫</t>
  </si>
  <si>
    <t>JA0M　預託　津田石油</t>
  </si>
  <si>
    <t>JA2G　預託　大油運送</t>
  </si>
  <si>
    <t>JA22　預託　北日本石油 東センター</t>
  </si>
  <si>
    <t>㏍</t>
  </si>
  <si>
    <t>ｄ</t>
  </si>
  <si>
    <t>マクロが使用できる場合に、使用できる機能は下記の通りです。</t>
    <rPh sb="4" eb="6">
      <t>シヨウ</t>
    </rPh>
    <rPh sb="9" eb="11">
      <t>バアイ</t>
    </rPh>
    <rPh sb="13" eb="15">
      <t>シヨウ</t>
    </rPh>
    <rPh sb="18" eb="20">
      <t>キノウ</t>
    </rPh>
    <rPh sb="21" eb="23">
      <t>カキ</t>
    </rPh>
    <rPh sb="24" eb="25">
      <t>トオ</t>
    </rPh>
    <phoneticPr fontId="5"/>
  </si>
  <si>
    <t>JN</t>
  </si>
  <si>
    <t>木</t>
  </si>
  <si>
    <t>JP -4D/W - MON, TUE, WED, FRI - GENERAL</t>
  </si>
  <si>
    <t>配送日：【月】〇【火】〇【水】〇【木】×【金】〇</t>
  </si>
  <si>
    <t>7713422</t>
  </si>
  <si>
    <t>0000040423</t>
  </si>
  <si>
    <t>JA5E　預託　藤本石油</t>
  </si>
  <si>
    <t>JA3B　預託　シェル三木広野倉庫</t>
  </si>
  <si>
    <t>JA2C　預託　荘内エネルギー</t>
  </si>
  <si>
    <t>JA0N　預託　北商月寒センター</t>
  </si>
  <si>
    <t>JA3J　日鉄　共立産業商事</t>
  </si>
  <si>
    <t>ｅ</t>
  </si>
  <si>
    <t>※軽量版は下記追加機能は使えませんが、登録作業には支障ございません。</t>
    <phoneticPr fontId="5"/>
  </si>
  <si>
    <t>JO</t>
  </si>
  <si>
    <t>木,金</t>
  </si>
  <si>
    <t>JP -3D/W - MON-WED - GENERAL</t>
  </si>
  <si>
    <t>配送日：【月】〇【火】〇【水】〇【木】×【金】×</t>
  </si>
  <si>
    <t>7714100</t>
  </si>
  <si>
    <t>0000036321</t>
  </si>
  <si>
    <t>0000040424</t>
  </si>
  <si>
    <t>JA5F　預託　カミ商事</t>
  </si>
  <si>
    <t>JA0O　預託　北商苫小牧</t>
  </si>
  <si>
    <t>㊤</t>
  </si>
  <si>
    <t>ｆ</t>
  </si>
  <si>
    <r>
      <t xml:space="preserve">1.新しいエクセルで自動で名前を付けて保存ボタン
</t>
    </r>
    <r>
      <rPr>
        <sz val="11"/>
        <color theme="1"/>
        <rFont val="游ゴシック"/>
        <family val="3"/>
        <charset val="128"/>
        <scheme val="minor"/>
      </rPr>
      <t>※マクロ有の場合、データが重い為、
　作成した申請書はこちらの出力ボタンをご利用ください。</t>
    </r>
    <r>
      <rPr>
        <b/>
        <sz val="12"/>
        <color theme="1"/>
        <rFont val="游ゴシック"/>
        <family val="3"/>
        <charset val="128"/>
        <scheme val="minor"/>
      </rPr>
      <t xml:space="preserve">
</t>
    </r>
    <r>
      <rPr>
        <sz val="12"/>
        <color theme="1"/>
        <rFont val="游ゴシック"/>
        <family val="3"/>
        <charset val="128"/>
        <scheme val="minor"/>
      </rPr>
      <t>　軽量化したエクセルで出力されます。</t>
    </r>
    <rPh sb="2" eb="3">
      <t>アタラ</t>
    </rPh>
    <rPh sb="10" eb="12">
      <t>ジドウ</t>
    </rPh>
    <rPh sb="13" eb="15">
      <t>ナマエ</t>
    </rPh>
    <rPh sb="16" eb="17">
      <t>ツ</t>
    </rPh>
    <rPh sb="19" eb="21">
      <t>ホゾン</t>
    </rPh>
    <rPh sb="29" eb="30">
      <t>アリ</t>
    </rPh>
    <rPh sb="31" eb="33">
      <t>バアイ</t>
    </rPh>
    <rPh sb="38" eb="39">
      <t>オモ</t>
    </rPh>
    <rPh sb="40" eb="41">
      <t>タメ</t>
    </rPh>
    <rPh sb="44" eb="46">
      <t>サクセイ</t>
    </rPh>
    <rPh sb="48" eb="51">
      <t>シンセイショ</t>
    </rPh>
    <rPh sb="56" eb="58">
      <t>シュツリョク</t>
    </rPh>
    <rPh sb="63" eb="65">
      <t>リヨウ</t>
    </rPh>
    <rPh sb="72" eb="75">
      <t>ケイリョウカ</t>
    </rPh>
    <rPh sb="82" eb="84">
      <t>シュツリョク</t>
    </rPh>
    <phoneticPr fontId="5"/>
  </si>
  <si>
    <t>JQ</t>
  </si>
  <si>
    <t>金</t>
  </si>
  <si>
    <t>JP -4D/W - MON-THU - GENERAL</t>
  </si>
  <si>
    <t>配送日：【月】〇【火】〇【水】〇【木】〇【金】×</t>
  </si>
  <si>
    <t>7714101</t>
  </si>
  <si>
    <t>0000040425</t>
  </si>
  <si>
    <t>JA5G　預託　三原産業　宮西配送センター</t>
  </si>
  <si>
    <t>JA0P　北海道エネライン　白石営業所</t>
  </si>
  <si>
    <t>㊥</t>
  </si>
  <si>
    <t>ｇ</t>
  </si>
  <si>
    <t>2.入力箇所の全クリアボタン</t>
    <phoneticPr fontId="5"/>
  </si>
  <si>
    <t>JR</t>
  </si>
  <si>
    <t>火,水,金</t>
  </si>
  <si>
    <t>JP -2D/W - MON, THU - GENERAL</t>
  </si>
  <si>
    <t>配送日：【月】〇【火】×【水】×【木】〇【金】×</t>
  </si>
  <si>
    <t>7714102</t>
  </si>
  <si>
    <t>0000040426</t>
  </si>
  <si>
    <t>JA5H　預託　三原産業　八幡浜油槽所</t>
  </si>
  <si>
    <t>JA0Q　預託　北日本石油</t>
  </si>
  <si>
    <t>㊦</t>
  </si>
  <si>
    <t>ｈ</t>
  </si>
  <si>
    <t>3.郵便番号から住所情報検索ボタン</t>
    <rPh sb="2" eb="6">
      <t>ユウビンバンゴウ</t>
    </rPh>
    <rPh sb="8" eb="12">
      <t>ジュウショジョウホウ</t>
    </rPh>
    <rPh sb="12" eb="14">
      <t>ケンサク</t>
    </rPh>
    <phoneticPr fontId="5"/>
  </si>
  <si>
    <t>JS</t>
  </si>
  <si>
    <t>火,水,木</t>
  </si>
  <si>
    <t>JP -2D/W - MON, FRI - GENERAL</t>
  </si>
  <si>
    <t>配送日：【月】〇【火】×【水】×【木】×【金】〇</t>
  </si>
  <si>
    <t>7714300</t>
  </si>
  <si>
    <t>0000036301</t>
  </si>
  <si>
    <t>0000040427</t>
  </si>
  <si>
    <t>JA5I　預託　京洋（漁協油槽所気付）基地</t>
  </si>
  <si>
    <t>JA0R　預託　株式会社小林本店　栗山灯油センター</t>
  </si>
  <si>
    <t>㊧</t>
  </si>
  <si>
    <t>ｉ</t>
  </si>
  <si>
    <r>
      <t xml:space="preserve">4.受注先プルダウンモード
</t>
    </r>
    <r>
      <rPr>
        <sz val="11"/>
        <color theme="1"/>
        <rFont val="游ゴシック"/>
        <family val="3"/>
        <charset val="128"/>
        <scheme val="minor"/>
      </rPr>
      <t>※受注先コードが複数ある場合に便利な機能です。</t>
    </r>
    <rPh sb="2" eb="4">
      <t>ジュチュウ</t>
    </rPh>
    <rPh sb="4" eb="5">
      <t>サキ</t>
    </rPh>
    <rPh sb="15" eb="18">
      <t>ジュチュウサキ</t>
    </rPh>
    <rPh sb="22" eb="24">
      <t>フクスウ</t>
    </rPh>
    <rPh sb="26" eb="28">
      <t>バアイ</t>
    </rPh>
    <rPh sb="29" eb="31">
      <t>ベンリ</t>
    </rPh>
    <rPh sb="32" eb="34">
      <t>キノウ</t>
    </rPh>
    <phoneticPr fontId="5"/>
  </si>
  <si>
    <t>JT</t>
  </si>
  <si>
    <t>JP -3D/W - MON, WED, FRI - GENERAL</t>
  </si>
  <si>
    <t>配送日：【月】〇【火】×【水】〇【木】×【金】〇</t>
  </si>
  <si>
    <t>7714301</t>
  </si>
  <si>
    <t>0000040428</t>
  </si>
  <si>
    <t>JA5J　預託　京洋　宮津給油所</t>
  </si>
  <si>
    <t>JA0S　預託　河辺石油　余市</t>
  </si>
  <si>
    <t>㊨</t>
  </si>
  <si>
    <t>ｊ</t>
  </si>
  <si>
    <t>JU</t>
  </si>
  <si>
    <t>月,火,木</t>
  </si>
  <si>
    <t>JP -2D/W - WED, FRI - GENERAL</t>
  </si>
  <si>
    <t>配送日：【月】×【火】×【水】〇【木】×【金】〇</t>
  </si>
  <si>
    <t>7714302</t>
  </si>
  <si>
    <t>0000040541</t>
  </si>
  <si>
    <t>J7(九州曜日配送)</t>
  </si>
  <si>
    <t>JA0T　預託　河辺石油　室蘭</t>
  </si>
  <si>
    <t>㊊</t>
  </si>
  <si>
    <t>ｋ</t>
  </si>
  <si>
    <t>②出荷先申請の入力方法 及び 提出先について</t>
    <rPh sb="1" eb="3">
      <t>シュッカ</t>
    </rPh>
    <rPh sb="3" eb="4">
      <t>サキ</t>
    </rPh>
    <rPh sb="4" eb="6">
      <t>シンセイ</t>
    </rPh>
    <rPh sb="7" eb="9">
      <t>ニュウリョク</t>
    </rPh>
    <rPh sb="9" eb="11">
      <t>ホウホウ</t>
    </rPh>
    <rPh sb="12" eb="13">
      <t>オヨ</t>
    </rPh>
    <rPh sb="15" eb="17">
      <t>テイシュツ</t>
    </rPh>
    <rPh sb="17" eb="18">
      <t>サキ</t>
    </rPh>
    <phoneticPr fontId="5"/>
  </si>
  <si>
    <t>JV</t>
  </si>
  <si>
    <t>JP -2D/W - TUE, THU - GENERAL</t>
  </si>
  <si>
    <t>配送日：【月】×【火】〇【水】×【木】〇【金】×</t>
  </si>
  <si>
    <t>7714303</t>
  </si>
  <si>
    <t>0000040542</t>
  </si>
  <si>
    <t>JA0U　預託　栗林石油　帯広</t>
  </si>
  <si>
    <t>㊋</t>
  </si>
  <si>
    <t>ｌ</t>
  </si>
  <si>
    <r>
      <rPr>
        <b/>
        <sz val="12"/>
        <color rgb="FFFF0000"/>
        <rFont val="游ゴシック"/>
        <family val="3"/>
        <charset val="128"/>
        <scheme val="minor"/>
      </rPr>
      <t>申請書の入力が必要な個所は、下記の通り赤字で注意書き</t>
    </r>
    <r>
      <rPr>
        <sz val="12"/>
        <color theme="1"/>
        <rFont val="游ゴシック"/>
        <family val="3"/>
        <charset val="128"/>
        <scheme val="minor"/>
      </rPr>
      <t>が御座います。</t>
    </r>
    <rPh sb="0" eb="3">
      <t>シンセイショ</t>
    </rPh>
    <rPh sb="4" eb="6">
      <t>ニュウリョク</t>
    </rPh>
    <rPh sb="7" eb="9">
      <t>ヒツヨウ</t>
    </rPh>
    <rPh sb="10" eb="12">
      <t>カショ</t>
    </rPh>
    <rPh sb="14" eb="16">
      <t>カキ</t>
    </rPh>
    <rPh sb="17" eb="18">
      <t>トオ</t>
    </rPh>
    <rPh sb="19" eb="21">
      <t>アカジ</t>
    </rPh>
    <rPh sb="22" eb="25">
      <t>チュウイガ</t>
    </rPh>
    <rPh sb="27" eb="29">
      <t>ゴザ</t>
    </rPh>
    <phoneticPr fontId="5"/>
  </si>
  <si>
    <t>JW</t>
  </si>
  <si>
    <t>月,水,木</t>
  </si>
  <si>
    <t>JP -2D/W - TUE, FRI - GENERAL</t>
  </si>
  <si>
    <t>配送日：【月】×【火】〇【水】×【木】×【金】〇</t>
  </si>
  <si>
    <t>7714304</t>
  </si>
  <si>
    <t>0000040543</t>
  </si>
  <si>
    <t>JA0V　預託　名畑石油</t>
  </si>
  <si>
    <t>㊌</t>
  </si>
  <si>
    <t>ｍ</t>
  </si>
  <si>
    <t>赤字で記載している必須事項の欄を上から順番に全て入力してください。</t>
    <rPh sb="0" eb="2">
      <t>アカジ</t>
    </rPh>
    <rPh sb="3" eb="5">
      <t>キサイ</t>
    </rPh>
    <rPh sb="9" eb="11">
      <t>ヒッス</t>
    </rPh>
    <rPh sb="11" eb="13">
      <t>ジコウ</t>
    </rPh>
    <rPh sb="14" eb="15">
      <t>ラン</t>
    </rPh>
    <rPh sb="16" eb="17">
      <t>ウエ</t>
    </rPh>
    <rPh sb="19" eb="21">
      <t>ジュンバン</t>
    </rPh>
    <rPh sb="22" eb="23">
      <t>スベ</t>
    </rPh>
    <rPh sb="24" eb="26">
      <t>ニュウリョク</t>
    </rPh>
    <phoneticPr fontId="5"/>
  </si>
  <si>
    <t>JY</t>
  </si>
  <si>
    <t>月,火,水,木</t>
  </si>
  <si>
    <t>JP -1D/W - FRI - GENERAL</t>
  </si>
  <si>
    <t>配送日：【月】×【火】×【水】×【木】×【金】〇</t>
  </si>
  <si>
    <t>7714305</t>
  </si>
  <si>
    <t>0000040545</t>
  </si>
  <si>
    <t>JA0W　米倉エネルギー</t>
  </si>
  <si>
    <t>㊍</t>
  </si>
  <si>
    <t>ｎ</t>
  </si>
  <si>
    <t>JZ</t>
  </si>
  <si>
    <t>火,木,金</t>
  </si>
  <si>
    <t>JP -2D/W - MON, WED - GENERAL</t>
  </si>
  <si>
    <t>配送日：【月】〇【火】×【水】〇【木】×【金】×</t>
  </si>
  <si>
    <t>7714306</t>
  </si>
  <si>
    <t>0000040546</t>
  </si>
  <si>
    <t>JA0X　預託　静内石油　御幸給油所</t>
  </si>
  <si>
    <t>㊎</t>
  </si>
  <si>
    <t>ｏ</t>
  </si>
  <si>
    <t>入力の欄にカーソルを合わせると入力の際の注意事項が出てきますので、</t>
    <rPh sb="0" eb="2">
      <t>ニュウリョク</t>
    </rPh>
    <rPh sb="3" eb="4">
      <t>ラン</t>
    </rPh>
    <rPh sb="10" eb="11">
      <t>ア</t>
    </rPh>
    <rPh sb="15" eb="17">
      <t>ニュウリョク</t>
    </rPh>
    <rPh sb="18" eb="19">
      <t>サイ</t>
    </rPh>
    <rPh sb="20" eb="24">
      <t>チュウイジコウ</t>
    </rPh>
    <rPh sb="25" eb="26">
      <t>デ</t>
    </rPh>
    <phoneticPr fontId="5"/>
  </si>
  <si>
    <t>JA</t>
  </si>
  <si>
    <t>JP - 5 d/w - Mon-Fri – GENERAL</t>
  </si>
  <si>
    <t>配送日：【月】〇【火】〇【水】〇【木】〇【金】〇</t>
  </si>
  <si>
    <t>7714307</t>
  </si>
  <si>
    <t>0000040601</t>
  </si>
  <si>
    <t>JA0Y　預託　寿都石油</t>
  </si>
  <si>
    <t>㊏</t>
  </si>
  <si>
    <t>ｐ</t>
  </si>
  <si>
    <t>そちらに従って記入を宜しくお願い致します。※さらに詳しい内容は下記③をご確認ください。</t>
    <rPh sb="4" eb="5">
      <t>シタガ</t>
    </rPh>
    <rPh sb="7" eb="9">
      <t>キニュウ</t>
    </rPh>
    <rPh sb="10" eb="21">
      <t>ヨ</t>
    </rPh>
    <rPh sb="25" eb="26">
      <t>クワ</t>
    </rPh>
    <rPh sb="28" eb="30">
      <t>ナイヨウ</t>
    </rPh>
    <rPh sb="31" eb="33">
      <t>カキ</t>
    </rPh>
    <rPh sb="36" eb="38">
      <t>カクニン</t>
    </rPh>
    <phoneticPr fontId="5"/>
  </si>
  <si>
    <t>7714308</t>
  </si>
  <si>
    <t>0000040602</t>
  </si>
  <si>
    <t>JA0Z　預託　横山石油希望ヶ丘ＳＳ</t>
  </si>
  <si>
    <t>㊐</t>
  </si>
  <si>
    <t>ｑ</t>
  </si>
  <si>
    <t>7714500</t>
  </si>
  <si>
    <t>0000036302</t>
  </si>
  <si>
    <t>0000040603</t>
  </si>
  <si>
    <t>JA11　預託　河辺石油色内</t>
  </si>
  <si>
    <t>㊭</t>
  </si>
  <si>
    <t>ｒ</t>
  </si>
  <si>
    <t>全て入力が完了したら、エクセルを保存して、下記CSCのアドレスに申請を宜しくお願い致します。</t>
    <rPh sb="0" eb="1">
      <t>スベ</t>
    </rPh>
    <rPh sb="2" eb="4">
      <t>ニュウリョク</t>
    </rPh>
    <rPh sb="5" eb="7">
      <t>カンリョウ</t>
    </rPh>
    <rPh sb="16" eb="18">
      <t>ホゾン</t>
    </rPh>
    <rPh sb="21" eb="23">
      <t>カキ</t>
    </rPh>
    <rPh sb="32" eb="34">
      <t>シンセイ</t>
    </rPh>
    <rPh sb="35" eb="46">
      <t>ヨ</t>
    </rPh>
    <phoneticPr fontId="5"/>
  </si>
  <si>
    <t>7714501</t>
  </si>
  <si>
    <t>0000040604</t>
  </si>
  <si>
    <t>JA21　預託　なかせき商事　札幌</t>
  </si>
  <si>
    <t>㈱</t>
  </si>
  <si>
    <t>ｓ</t>
  </si>
  <si>
    <t>受付アドレス：ShipTo-Lubes-JP@shell.com</t>
    <rPh sb="0" eb="2">
      <t>ウケツケ</t>
    </rPh>
    <phoneticPr fontId="5"/>
  </si>
  <si>
    <t>連絡先TEL : 0120-064-315 ガイダンスで1番</t>
    <rPh sb="0" eb="3">
      <t>レンラクサキ</t>
    </rPh>
    <rPh sb="29" eb="30">
      <t>バン</t>
    </rPh>
    <phoneticPr fontId="5"/>
  </si>
  <si>
    <t>7714502</t>
  </si>
  <si>
    <t>0000040605</t>
  </si>
  <si>
    <t>㈲</t>
  </si>
  <si>
    <t>ｔ</t>
  </si>
  <si>
    <t>締切時間：営業日16時30分までの申請は当日対応。それ以降は翌営業に対応とさせて頂きます。</t>
    <rPh sb="0" eb="2">
      <t>シメキリ</t>
    </rPh>
    <rPh sb="2" eb="4">
      <t>ジカン</t>
    </rPh>
    <rPh sb="5" eb="8">
      <t>エイギョウビ</t>
    </rPh>
    <rPh sb="10" eb="11">
      <t>ジ</t>
    </rPh>
    <rPh sb="13" eb="14">
      <t>フン</t>
    </rPh>
    <rPh sb="17" eb="19">
      <t>シンセイ</t>
    </rPh>
    <rPh sb="20" eb="22">
      <t>トウジツ</t>
    </rPh>
    <rPh sb="22" eb="24">
      <t>タイオウ</t>
    </rPh>
    <rPh sb="27" eb="29">
      <t>イコウ</t>
    </rPh>
    <rPh sb="30" eb="31">
      <t>ヨク</t>
    </rPh>
    <rPh sb="31" eb="33">
      <t>エイギョウ</t>
    </rPh>
    <rPh sb="34" eb="36">
      <t>タイオウ</t>
    </rPh>
    <rPh sb="40" eb="41">
      <t>イタダ</t>
    </rPh>
    <phoneticPr fontId="5"/>
  </si>
  <si>
    <t>7714503</t>
  </si>
  <si>
    <t>0000040606</t>
  </si>
  <si>
    <t>㈹</t>
  </si>
  <si>
    <t>ｕ</t>
  </si>
  <si>
    <t>※当日の受付状況によって必ずお約束できるとは限りませんので、お急ぎの場合はお電話ください。</t>
    <rPh sb="1" eb="3">
      <t>トウジツ</t>
    </rPh>
    <rPh sb="4" eb="8">
      <t>ウケツケジョウキョウ</t>
    </rPh>
    <rPh sb="12" eb="13">
      <t>カナラ</t>
    </rPh>
    <rPh sb="15" eb="17">
      <t>ヤクソク</t>
    </rPh>
    <rPh sb="22" eb="23">
      <t>カギ</t>
    </rPh>
    <rPh sb="31" eb="32">
      <t>イソ</t>
    </rPh>
    <rPh sb="34" eb="36">
      <t>バアイ</t>
    </rPh>
    <rPh sb="38" eb="40">
      <t>デンワ</t>
    </rPh>
    <phoneticPr fontId="5"/>
  </si>
  <si>
    <t>7714504</t>
  </si>
  <si>
    <t>0000040607</t>
  </si>
  <si>
    <t>㍾</t>
  </si>
  <si>
    <t>ｖ</t>
  </si>
  <si>
    <t>※特価反映前にオーダー入力した場合、特価は反映されませんのでご注意ください。価格の反映時期についての確認は、ご担当の営業となります。</t>
    <rPh sb="1" eb="3">
      <t>トッカ</t>
    </rPh>
    <rPh sb="3" eb="5">
      <t>ハンエイ</t>
    </rPh>
    <rPh sb="5" eb="6">
      <t>マエ</t>
    </rPh>
    <rPh sb="11" eb="13">
      <t>ニュウリョク</t>
    </rPh>
    <rPh sb="15" eb="17">
      <t>バアイ</t>
    </rPh>
    <rPh sb="18" eb="20">
      <t>トッカ</t>
    </rPh>
    <rPh sb="21" eb="23">
      <t>ハンエイ</t>
    </rPh>
    <rPh sb="31" eb="33">
      <t>チュウイ</t>
    </rPh>
    <rPh sb="38" eb="40">
      <t>カカク</t>
    </rPh>
    <rPh sb="41" eb="43">
      <t>ハンエイ</t>
    </rPh>
    <rPh sb="43" eb="45">
      <t>ジキ</t>
    </rPh>
    <rPh sb="50" eb="52">
      <t>カクニン</t>
    </rPh>
    <rPh sb="55" eb="57">
      <t>タントウ</t>
    </rPh>
    <rPh sb="58" eb="60">
      <t>エイギョウ</t>
    </rPh>
    <phoneticPr fontId="5"/>
  </si>
  <si>
    <t>7714505</t>
  </si>
  <si>
    <t>0000040608</t>
  </si>
  <si>
    <t>㍽</t>
  </si>
  <si>
    <t>ｗ</t>
  </si>
  <si>
    <t>※受注が確定した後に、出荷先の名称/住所を変更しても、その受注に対しては反映されません。</t>
    <rPh sb="1" eb="3">
      <t>ジュチュウ</t>
    </rPh>
    <rPh sb="4" eb="6">
      <t>カクテイ</t>
    </rPh>
    <rPh sb="8" eb="9">
      <t>アト</t>
    </rPh>
    <rPh sb="11" eb="14">
      <t>シュッカサキ</t>
    </rPh>
    <rPh sb="15" eb="17">
      <t>メイショウ</t>
    </rPh>
    <rPh sb="18" eb="20">
      <t>ジュウショ</t>
    </rPh>
    <rPh sb="21" eb="23">
      <t>ヘンコウ</t>
    </rPh>
    <rPh sb="29" eb="31">
      <t>ジュチュウ</t>
    </rPh>
    <rPh sb="32" eb="33">
      <t>タイ</t>
    </rPh>
    <rPh sb="36" eb="38">
      <t>ハンエイ</t>
    </rPh>
    <phoneticPr fontId="5"/>
  </si>
  <si>
    <t>7715200</t>
  </si>
  <si>
    <t>0000036368</t>
  </si>
  <si>
    <t>0000040609</t>
  </si>
  <si>
    <t>㍼</t>
  </si>
  <si>
    <t>ｘ</t>
  </si>
  <si>
    <t>＜マクロが使用できる場合＞※①の事前作業をされている場合</t>
    <rPh sb="5" eb="7">
      <t>シヨウ</t>
    </rPh>
    <rPh sb="10" eb="12">
      <t>バアイ</t>
    </rPh>
    <rPh sb="16" eb="20">
      <t>ジゼンサギョウ</t>
    </rPh>
    <rPh sb="26" eb="28">
      <t>バアイ</t>
    </rPh>
    <phoneticPr fontId="5"/>
  </si>
  <si>
    <t>7715201</t>
  </si>
  <si>
    <t>0000040610</t>
  </si>
  <si>
    <t>㍻</t>
  </si>
  <si>
    <t>ｙ</t>
  </si>
  <si>
    <t>申請書の作成が完了したら、申請書左上の『名前を付けて保存』ボタンを押して頂ければ、</t>
    <rPh sb="0" eb="3">
      <t>シンセイショ</t>
    </rPh>
    <rPh sb="4" eb="6">
      <t>サクセイ</t>
    </rPh>
    <rPh sb="7" eb="9">
      <t>カンリョウ</t>
    </rPh>
    <rPh sb="13" eb="16">
      <t>シンセイショ</t>
    </rPh>
    <rPh sb="16" eb="18">
      <t>ヒダリウエ</t>
    </rPh>
    <rPh sb="20" eb="22">
      <t>ナマエ</t>
    </rPh>
    <rPh sb="23" eb="24">
      <t>ツ</t>
    </rPh>
    <rPh sb="26" eb="28">
      <t>ホゾン</t>
    </rPh>
    <rPh sb="33" eb="34">
      <t>オ</t>
    </rPh>
    <rPh sb="36" eb="37">
      <t>イタダ</t>
    </rPh>
    <phoneticPr fontId="5"/>
  </si>
  <si>
    <t>7715202</t>
  </si>
  <si>
    <t>0000040622</t>
  </si>
  <si>
    <t>㋿</t>
  </si>
  <si>
    <t>ｚ</t>
  </si>
  <si>
    <t>『出荷先名_受注先名_本日の日付』の名前で別のエクセルに出力して保存できます。</t>
    <rPh sb="1" eb="5">
      <t>シュッカサキメイ</t>
    </rPh>
    <rPh sb="6" eb="10">
      <t>ジュチュウサキメイ</t>
    </rPh>
    <rPh sb="11" eb="13">
      <t>ホンジツ</t>
    </rPh>
    <rPh sb="14" eb="16">
      <t>ヒヅケ</t>
    </rPh>
    <rPh sb="18" eb="20">
      <t>ナマエ</t>
    </rPh>
    <rPh sb="21" eb="22">
      <t>ベツ</t>
    </rPh>
    <rPh sb="28" eb="30">
      <t>シュツリョク</t>
    </rPh>
    <rPh sb="32" eb="34">
      <t>ホゾン</t>
    </rPh>
    <phoneticPr fontId="5"/>
  </si>
  <si>
    <t>7715203</t>
  </si>
  <si>
    <t>0000040623</t>
  </si>
  <si>
    <t>（≡</t>
  </si>
  <si>
    <t>必須項目の記載が漏れている場合は、保存できない様にチェック機能もございますので、ご利用ください。</t>
    <rPh sb="0" eb="4">
      <t>ヒッスコウモク</t>
    </rPh>
    <rPh sb="5" eb="7">
      <t>キサイ</t>
    </rPh>
    <rPh sb="8" eb="9">
      <t>モ</t>
    </rPh>
    <rPh sb="13" eb="15">
      <t>バアイ</t>
    </rPh>
    <rPh sb="17" eb="19">
      <t>ホゾン</t>
    </rPh>
    <rPh sb="23" eb="24">
      <t>ヨウ</t>
    </rPh>
    <rPh sb="29" eb="31">
      <t>キノウ</t>
    </rPh>
    <rPh sb="41" eb="43">
      <t>リヨウ</t>
    </rPh>
    <phoneticPr fontId="5"/>
  </si>
  <si>
    <t>7715204</t>
  </si>
  <si>
    <t>0000040624</t>
  </si>
  <si>
    <t>∑</t>
  </si>
  <si>
    <t>7715205</t>
  </si>
  <si>
    <t>0000040625</t>
  </si>
  <si>
    <t>∫）</t>
  </si>
  <si>
    <t>③入力の補足事項</t>
    <rPh sb="1" eb="3">
      <t>ニュウリョク</t>
    </rPh>
    <rPh sb="4" eb="6">
      <t>ホソク</t>
    </rPh>
    <rPh sb="6" eb="8">
      <t>ジコウ</t>
    </rPh>
    <phoneticPr fontId="5"/>
  </si>
  <si>
    <t>※原則,環境依存文字とアルファベット小文字ａは使えません。（アルファベットは大文字Ａのみ）</t>
    <rPh sb="1" eb="3">
      <t>ゲンソク</t>
    </rPh>
    <rPh sb="4" eb="6">
      <t>カンキョウ</t>
    </rPh>
    <rPh sb="6" eb="8">
      <t>イゾン</t>
    </rPh>
    <rPh sb="8" eb="10">
      <t>モジ</t>
    </rPh>
    <rPh sb="18" eb="21">
      <t>コモジ</t>
    </rPh>
    <rPh sb="23" eb="24">
      <t>ツカ</t>
    </rPh>
    <rPh sb="38" eb="41">
      <t>オオモジ</t>
    </rPh>
    <phoneticPr fontId="5"/>
  </si>
  <si>
    <t>7715206</t>
  </si>
  <si>
    <t>0000040641</t>
  </si>
  <si>
    <t>①</t>
  </si>
  <si>
    <t>新規登録</t>
    <rPh sb="0" eb="4">
      <t>シンキトウロク</t>
    </rPh>
    <phoneticPr fontId="5"/>
  </si>
  <si>
    <t>変更申請</t>
    <rPh sb="0" eb="2">
      <t>ヘンコウ</t>
    </rPh>
    <rPh sb="2" eb="4">
      <t>シンセイ</t>
    </rPh>
    <phoneticPr fontId="5"/>
  </si>
  <si>
    <t>7715207</t>
  </si>
  <si>
    <t>0000040642</t>
  </si>
  <si>
    <t>②</t>
  </si>
  <si>
    <t>必須項目</t>
    <rPh sb="0" eb="2">
      <t>ヒッス</t>
    </rPh>
    <rPh sb="2" eb="4">
      <t>コウモク</t>
    </rPh>
    <phoneticPr fontId="5"/>
  </si>
  <si>
    <t>7715208</t>
  </si>
  <si>
    <t>0000040643</t>
  </si>
  <si>
    <t>③</t>
  </si>
  <si>
    <t>申請書区分 (新規または変更)</t>
    <rPh sb="0" eb="3">
      <t>シンセイショ</t>
    </rPh>
    <rPh sb="3" eb="5">
      <t>クブン</t>
    </rPh>
    <rPh sb="7" eb="9">
      <t>シンキ</t>
    </rPh>
    <rPh sb="12" eb="14">
      <t>ヘンコウ</t>
    </rPh>
    <phoneticPr fontId="5"/>
  </si>
  <si>
    <t>◎</t>
    <phoneticPr fontId="5"/>
  </si>
  <si>
    <r>
      <t xml:space="preserve">新規の場合はこちらに記入
</t>
    </r>
    <r>
      <rPr>
        <b/>
        <sz val="11"/>
        <color rgb="FFFF0000"/>
        <rFont val="游ゴシック"/>
        <family val="3"/>
        <charset val="128"/>
        <scheme val="minor"/>
      </rPr>
      <t>※倉取り専用にしたい場合はCSCに事前相談してください。</t>
    </r>
    <rPh sb="0" eb="2">
      <t>シンキ</t>
    </rPh>
    <rPh sb="3" eb="5">
      <t>バアイ</t>
    </rPh>
    <rPh sb="10" eb="12">
      <t>キニュウ</t>
    </rPh>
    <rPh sb="14" eb="16">
      <t>クラド</t>
    </rPh>
    <rPh sb="17" eb="19">
      <t>センヨウ</t>
    </rPh>
    <rPh sb="23" eb="25">
      <t>バアイ</t>
    </rPh>
    <rPh sb="30" eb="34">
      <t>ジゼンソウダン</t>
    </rPh>
    <phoneticPr fontId="5"/>
  </si>
  <si>
    <r>
      <t xml:space="preserve">変更の場合はこちらに記入
</t>
    </r>
    <r>
      <rPr>
        <b/>
        <sz val="11"/>
        <color rgb="FFFF0000"/>
        <rFont val="游ゴシック"/>
        <family val="3"/>
        <charset val="128"/>
        <scheme val="minor"/>
      </rPr>
      <t>※倉取り専用にしたい場合はCSCに事前相談してください。</t>
    </r>
    <rPh sb="0" eb="2">
      <t>ヘンコウ</t>
    </rPh>
    <rPh sb="3" eb="5">
      <t>バアイ</t>
    </rPh>
    <rPh sb="10" eb="12">
      <t>キニュウ</t>
    </rPh>
    <phoneticPr fontId="5"/>
  </si>
  <si>
    <t>7715209</t>
  </si>
  <si>
    <t>0000040644</t>
  </si>
  <si>
    <t>④</t>
  </si>
  <si>
    <t>【登録区分】特約店/純正/直売</t>
    <rPh sb="1" eb="3">
      <t>トウロク</t>
    </rPh>
    <rPh sb="3" eb="5">
      <t>クブン</t>
    </rPh>
    <rPh sb="6" eb="8">
      <t>トクヤク</t>
    </rPh>
    <rPh sb="8" eb="9">
      <t>テン</t>
    </rPh>
    <rPh sb="10" eb="12">
      <t>ジュンセイ</t>
    </rPh>
    <rPh sb="13" eb="15">
      <t>チョクバイ</t>
    </rPh>
    <phoneticPr fontId="5"/>
  </si>
  <si>
    <t>特約店/純正/直売の区分から選択してください。</t>
    <rPh sb="0" eb="3">
      <t>トクヤクテン</t>
    </rPh>
    <rPh sb="4" eb="6">
      <t>ジュンセイ</t>
    </rPh>
    <rPh sb="7" eb="9">
      <t>チョクバイ</t>
    </rPh>
    <rPh sb="10" eb="12">
      <t>クブン</t>
    </rPh>
    <rPh sb="14" eb="16">
      <t>センタク</t>
    </rPh>
    <phoneticPr fontId="5"/>
  </si>
  <si>
    <t>入力ルールは左記新規登録と同様です。</t>
    <phoneticPr fontId="5"/>
  </si>
  <si>
    <t>7715320</t>
  </si>
  <si>
    <t>0000040645</t>
  </si>
  <si>
    <t>⑤</t>
  </si>
  <si>
    <t>使用希望日</t>
    <phoneticPr fontId="5"/>
  </si>
  <si>
    <t>西暦で記入してください。
例)2022/3/18</t>
    <rPh sb="3" eb="5">
      <t>キニュウ</t>
    </rPh>
    <rPh sb="13" eb="14">
      <t>レイカノウ</t>
    </rPh>
    <phoneticPr fontId="5"/>
  </si>
  <si>
    <t>西暦で記入してください。
例)2022/3/18</t>
    <rPh sb="13" eb="14">
      <t>レイ</t>
    </rPh>
    <phoneticPr fontId="5"/>
  </si>
  <si>
    <t>7715321</t>
  </si>
  <si>
    <t>0000040646</t>
  </si>
  <si>
    <t>⑥</t>
  </si>
  <si>
    <t>7715322</t>
  </si>
  <si>
    <t>0000040647</t>
  </si>
  <si>
    <t>⑦</t>
  </si>
  <si>
    <t>コード番号</t>
    <rPh sb="3" eb="5">
      <t>バンゴウ</t>
    </rPh>
    <phoneticPr fontId="5"/>
  </si>
  <si>
    <t>7715323</t>
  </si>
  <si>
    <t>0000041207</t>
  </si>
  <si>
    <t>⑧</t>
  </si>
  <si>
    <t>出荷先コード(8桁コード)</t>
    <phoneticPr fontId="5"/>
  </si>
  <si>
    <t>×</t>
    <phoneticPr fontId="5"/>
  </si>
  <si>
    <t>記入はしないでください。
CSCで発番した出荷先コードを記入する欄です。</t>
    <rPh sb="0" eb="2">
      <t>キニュウ</t>
    </rPh>
    <rPh sb="17" eb="19">
      <t>ハツバン</t>
    </rPh>
    <rPh sb="21" eb="24">
      <t>シュッカサキ</t>
    </rPh>
    <rPh sb="28" eb="30">
      <t>キニュウ</t>
    </rPh>
    <rPh sb="32" eb="33">
      <t>ラン</t>
    </rPh>
    <phoneticPr fontId="5"/>
  </si>
  <si>
    <t>変更したい出荷先コードを必ず記入してください。</t>
    <rPh sb="0" eb="2">
      <t>ヘンコウ</t>
    </rPh>
    <rPh sb="5" eb="8">
      <t>シュッカサキ</t>
    </rPh>
    <rPh sb="12" eb="13">
      <t>カナラ</t>
    </rPh>
    <rPh sb="14" eb="16">
      <t>キニュウ</t>
    </rPh>
    <phoneticPr fontId="5"/>
  </si>
  <si>
    <t>7715324</t>
  </si>
  <si>
    <t>0000041209</t>
  </si>
  <si>
    <t>⑨</t>
  </si>
  <si>
    <t>出荷先名称（変更前の名称）</t>
  </si>
  <si>
    <t>変更したい出荷先コードの
現在の名称を入力してください</t>
    <rPh sb="0" eb="2">
      <t>ヘンコウ</t>
    </rPh>
    <rPh sb="5" eb="8">
      <t>シュッカサキ</t>
    </rPh>
    <rPh sb="13" eb="15">
      <t>ゲンザイ</t>
    </rPh>
    <rPh sb="16" eb="18">
      <t>メイショウ</t>
    </rPh>
    <rPh sb="19" eb="21">
      <t>ニュウリョク</t>
    </rPh>
    <phoneticPr fontId="5"/>
  </si>
  <si>
    <t>7715325</t>
  </si>
  <si>
    <t>0000041442</t>
  </si>
  <si>
    <t>⑩</t>
  </si>
  <si>
    <t>受注先コード(8桁コード)</t>
    <rPh sb="0" eb="3">
      <t>ジュチュウサキ</t>
    </rPh>
    <rPh sb="8" eb="9">
      <t>ケタ</t>
    </rPh>
    <phoneticPr fontId="5"/>
  </si>
  <si>
    <t>新規登録した出荷先コードに紐づく
受注先コードを記入してください。</t>
    <rPh sb="0" eb="2">
      <t>シンキ</t>
    </rPh>
    <rPh sb="2" eb="4">
      <t>トウロク</t>
    </rPh>
    <rPh sb="6" eb="9">
      <t>シュッカサキ</t>
    </rPh>
    <rPh sb="13" eb="14">
      <t>ヒモ</t>
    </rPh>
    <rPh sb="17" eb="20">
      <t>ジュチュウサキ</t>
    </rPh>
    <rPh sb="24" eb="26">
      <t>キニュウ</t>
    </rPh>
    <phoneticPr fontId="5"/>
  </si>
  <si>
    <t>変更したい出荷先コードに紐づく
受注先コードを記入してください。</t>
    <rPh sb="0" eb="2">
      <t>ヘンコウ</t>
    </rPh>
    <rPh sb="5" eb="8">
      <t>シュッカサキ</t>
    </rPh>
    <rPh sb="12" eb="13">
      <t>ヒモ</t>
    </rPh>
    <rPh sb="16" eb="19">
      <t>ジュチュウサキ</t>
    </rPh>
    <rPh sb="23" eb="25">
      <t>キニュウ</t>
    </rPh>
    <phoneticPr fontId="5"/>
  </si>
  <si>
    <t>7715326</t>
  </si>
  <si>
    <t>0000041443</t>
  </si>
  <si>
    <t>⑪</t>
  </si>
  <si>
    <t>受注先名称</t>
    <rPh sb="0" eb="5">
      <t>ジュチュウサキメイショウ</t>
    </rPh>
    <phoneticPr fontId="5"/>
  </si>
  <si>
    <t>受注先コードに紐づく名称を記入してください。</t>
    <rPh sb="7" eb="8">
      <t>ヒモ</t>
    </rPh>
    <rPh sb="10" eb="12">
      <t>メイショウ</t>
    </rPh>
    <rPh sb="13" eb="15">
      <t>キニュウ</t>
    </rPh>
    <phoneticPr fontId="5"/>
  </si>
  <si>
    <t>7715327</t>
  </si>
  <si>
    <t>0000042207</t>
  </si>
  <si>
    <t>⑫</t>
  </si>
  <si>
    <t>7715328</t>
  </si>
  <si>
    <t>0000042208</t>
  </si>
  <si>
    <t>⑬</t>
  </si>
  <si>
    <t>名称</t>
    <rPh sb="0" eb="2">
      <t>メイショウ</t>
    </rPh>
    <phoneticPr fontId="5"/>
  </si>
  <si>
    <t>7715329</t>
  </si>
  <si>
    <t>0000042381</t>
  </si>
  <si>
    <t>⑭</t>
  </si>
  <si>
    <t>名称1(30文字まで)
※伝票とSMH発注画面に反映</t>
    <rPh sb="0" eb="2">
      <t>メイショウ</t>
    </rPh>
    <rPh sb="6" eb="8">
      <t>モジ</t>
    </rPh>
    <rPh sb="13" eb="15">
      <t>デンピョウ</t>
    </rPh>
    <rPh sb="19" eb="23">
      <t>ハッチュウガメン</t>
    </rPh>
    <rPh sb="24" eb="26">
      <t>ハンエイ</t>
    </rPh>
    <phoneticPr fontId="5"/>
  </si>
  <si>
    <r>
      <rPr>
        <b/>
        <sz val="11"/>
        <color rgb="FFFF0000"/>
        <rFont val="游ゴシック"/>
        <family val="3"/>
        <charset val="128"/>
        <scheme val="minor"/>
      </rPr>
      <t>発注画面(SMH)や伝票に記載される名称です。</t>
    </r>
    <r>
      <rPr>
        <sz val="11"/>
        <color theme="1"/>
        <rFont val="游ゴシック"/>
        <family val="2"/>
        <charset val="128"/>
        <scheme val="minor"/>
      </rPr>
      <t xml:space="preserve">
全角で入力してください。</t>
    </r>
    <r>
      <rPr>
        <sz val="11"/>
        <color theme="1"/>
        <rFont val="游ゴシック"/>
        <family val="3"/>
        <charset val="128"/>
        <scheme val="minor"/>
      </rPr>
      <t>半角は使えません。
アルファベットは大文字のみとなります。</t>
    </r>
    <rPh sb="0" eb="4">
      <t>ハッチュウガメン</t>
    </rPh>
    <rPh sb="10" eb="12">
      <t>デンピョウ</t>
    </rPh>
    <rPh sb="13" eb="15">
      <t>キサイ</t>
    </rPh>
    <rPh sb="18" eb="20">
      <t>メイショウ</t>
    </rPh>
    <rPh sb="24" eb="26">
      <t>ゼンカク</t>
    </rPh>
    <rPh sb="27" eb="29">
      <t>ニュウリョク</t>
    </rPh>
    <rPh sb="36" eb="38">
      <t>ハンカク</t>
    </rPh>
    <rPh sb="39" eb="40">
      <t>ツカ</t>
    </rPh>
    <rPh sb="54" eb="57">
      <t>オオモジ</t>
    </rPh>
    <phoneticPr fontId="5"/>
  </si>
  <si>
    <t>△</t>
    <phoneticPr fontId="5"/>
  </si>
  <si>
    <t>変更したい箇所だけ記入してください。
入力ルールは左記新規登録と同様です。</t>
    <rPh sb="0" eb="2">
      <t>ヘンコウ</t>
    </rPh>
    <rPh sb="5" eb="7">
      <t>カショ</t>
    </rPh>
    <rPh sb="9" eb="11">
      <t>キニュウ</t>
    </rPh>
    <rPh sb="19" eb="21">
      <t>ニュウリョク</t>
    </rPh>
    <rPh sb="25" eb="27">
      <t>サキ</t>
    </rPh>
    <rPh sb="27" eb="29">
      <t>シンキ</t>
    </rPh>
    <rPh sb="29" eb="31">
      <t>トウロク</t>
    </rPh>
    <rPh sb="32" eb="34">
      <t>ドウヨウ</t>
    </rPh>
    <phoneticPr fontId="5"/>
  </si>
  <si>
    <t>7715401</t>
  </si>
  <si>
    <t>0000042382</t>
  </si>
  <si>
    <t>⑮</t>
  </si>
  <si>
    <t>名称2(30文字まで)
※基本は使用しません</t>
    <rPh sb="0" eb="2">
      <t>メイショウ</t>
    </rPh>
    <rPh sb="13" eb="15">
      <t>キホン</t>
    </rPh>
    <rPh sb="16" eb="18">
      <t>シヨウ</t>
    </rPh>
    <phoneticPr fontId="5"/>
  </si>
  <si>
    <t>△</t>
  </si>
  <si>
    <r>
      <rPr>
        <b/>
        <sz val="11"/>
        <color rgb="FFFF0000"/>
        <rFont val="游ゴシック"/>
        <family val="3"/>
        <charset val="128"/>
        <scheme val="minor"/>
      </rPr>
      <t>伝票には反映されません。基本的に使用しません。</t>
    </r>
    <r>
      <rPr>
        <sz val="11"/>
        <color theme="1"/>
        <rFont val="游ゴシック"/>
        <family val="2"/>
        <charset val="128"/>
        <scheme val="minor"/>
      </rPr>
      <t xml:space="preserve">
</t>
    </r>
    <r>
      <rPr>
        <sz val="11"/>
        <color theme="1"/>
        <rFont val="游ゴシック"/>
        <family val="3"/>
        <charset val="128"/>
        <scheme val="minor"/>
      </rPr>
      <t>全角で入力してください。半角は使えません。
SMHには名称1→2の順で反映致します。
アルファベットは大文字のみとなります。</t>
    </r>
    <rPh sb="4" eb="6">
      <t>ハンエイ</t>
    </rPh>
    <rPh sb="24" eb="26">
      <t>ゼンカク</t>
    </rPh>
    <rPh sb="46" eb="48">
      <t>ニュウリョク</t>
    </rPh>
    <rPh sb="55" eb="57">
      <t>ハンカク</t>
    </rPh>
    <rPh sb="58" eb="59">
      <t>ツカメイショウジュンハンエイイタ</t>
    </rPh>
    <phoneticPr fontId="5"/>
  </si>
  <si>
    <t>7715402</t>
  </si>
  <si>
    <t>0000042385</t>
  </si>
  <si>
    <t>⑯</t>
  </si>
  <si>
    <t>EDI発注の方は半角ｶﾅ名称入力 
※SMH,OCR発注の方は入力不要</t>
    <phoneticPr fontId="5"/>
  </si>
  <si>
    <r>
      <rPr>
        <b/>
        <sz val="11"/>
        <color rgb="FFFF0000"/>
        <rFont val="游ゴシック"/>
        <family val="3"/>
        <charset val="128"/>
        <scheme val="minor"/>
      </rPr>
      <t xml:space="preserve">SMHやOCR発注者は入力不要です。
</t>
    </r>
    <r>
      <rPr>
        <sz val="11"/>
        <color theme="1"/>
        <rFont val="游ゴシック"/>
        <family val="3"/>
        <charset val="128"/>
        <scheme val="minor"/>
      </rPr>
      <t>EDIで発注をしている方は必ず入力してください。
名称1を半角ｶﾅで20文字</t>
    </r>
    <rPh sb="7" eb="10">
      <t>ハッチュウシャ</t>
    </rPh>
    <rPh sb="11" eb="13">
      <t>ニュウリョク</t>
    </rPh>
    <rPh sb="13" eb="15">
      <t>フヨウ</t>
    </rPh>
    <rPh sb="23" eb="25">
      <t>ハッチュウ</t>
    </rPh>
    <rPh sb="30" eb="31">
      <t>カタ</t>
    </rPh>
    <rPh sb="32" eb="33">
      <t>カナラ</t>
    </rPh>
    <rPh sb="34" eb="36">
      <t>ニュウリョク</t>
    </rPh>
    <rPh sb="45" eb="47">
      <t>メイショウ</t>
    </rPh>
    <rPh sb="49" eb="51">
      <t>ハンカク</t>
    </rPh>
    <rPh sb="56" eb="58">
      <t>モジ</t>
    </rPh>
    <phoneticPr fontId="5"/>
  </si>
  <si>
    <t>7715403</t>
  </si>
  <si>
    <t>0000043205</t>
  </si>
  <si>
    <t>⑰</t>
  </si>
  <si>
    <t>純正代理店コード</t>
  </si>
  <si>
    <r>
      <rPr>
        <b/>
        <sz val="11"/>
        <color rgb="FFFF0000"/>
        <rFont val="游ゴシック"/>
        <family val="3"/>
        <charset val="128"/>
        <scheme val="minor"/>
      </rPr>
      <t xml:space="preserve">純正出荷先登録の場合は必須箇所です。
</t>
    </r>
    <r>
      <rPr>
        <sz val="11"/>
        <color theme="1"/>
        <rFont val="游ゴシック"/>
        <family val="3"/>
        <charset val="128"/>
        <scheme val="minor"/>
      </rPr>
      <t>純正代理店コードを入力してください。
アルファベットや数字で構成された
各メーカーのコードとなります。</t>
    </r>
    <rPh sb="0" eb="5">
      <t>ジュンセイシュッカサキ</t>
    </rPh>
    <rPh sb="5" eb="7">
      <t>トウロク</t>
    </rPh>
    <rPh sb="8" eb="10">
      <t>バアイ</t>
    </rPh>
    <rPh sb="11" eb="13">
      <t>ヒッス</t>
    </rPh>
    <rPh sb="13" eb="15">
      <t>カショ</t>
    </rPh>
    <rPh sb="19" eb="21">
      <t>ジュンセイ</t>
    </rPh>
    <rPh sb="21" eb="24">
      <t>ダイリテン</t>
    </rPh>
    <rPh sb="28" eb="30">
      <t>ニュウリョク</t>
    </rPh>
    <rPh sb="46" eb="48">
      <t>スウジ</t>
    </rPh>
    <rPh sb="49" eb="51">
      <t>コウセイ</t>
    </rPh>
    <rPh sb="55" eb="56">
      <t>カク</t>
    </rPh>
    <phoneticPr fontId="5"/>
  </si>
  <si>
    <t>※基本的にここの変更はないと思います。
変更したい箇所だけ記入してください。
入力ルールは左記新規登録と同様です。</t>
    <rPh sb="1" eb="4">
      <t>キホンテキ</t>
    </rPh>
    <rPh sb="8" eb="10">
      <t>ヘンコウ</t>
    </rPh>
    <rPh sb="14" eb="15">
      <t>オモ</t>
    </rPh>
    <rPh sb="20" eb="22">
      <t>ヘンコウ</t>
    </rPh>
    <rPh sb="25" eb="27">
      <t>カショ</t>
    </rPh>
    <rPh sb="29" eb="31">
      <t>キニュウ</t>
    </rPh>
    <rPh sb="39" eb="41">
      <t>ニュウリョク</t>
    </rPh>
    <rPh sb="45" eb="47">
      <t>サキ</t>
    </rPh>
    <rPh sb="47" eb="49">
      <t>シンキ</t>
    </rPh>
    <rPh sb="49" eb="51">
      <t>トウロク</t>
    </rPh>
    <rPh sb="52" eb="54">
      <t>ドウヨウ</t>
    </rPh>
    <phoneticPr fontId="5"/>
  </si>
  <si>
    <t>7715404</t>
  </si>
  <si>
    <t>0000043208</t>
  </si>
  <si>
    <t>⑱</t>
  </si>
  <si>
    <t>検索語句（半角ｶﾀｶﾅ）</t>
    <rPh sb="0" eb="4">
      <t>ケンサクゴク</t>
    </rPh>
    <rPh sb="5" eb="7">
      <t>ハンカク</t>
    </rPh>
    <phoneticPr fontId="5"/>
  </si>
  <si>
    <t>名称1を10文字以内で入るとこまで入力</t>
    <rPh sb="0" eb="2">
      <t>メイショウ</t>
    </rPh>
    <rPh sb="6" eb="8">
      <t>モジ</t>
    </rPh>
    <rPh sb="8" eb="10">
      <t>イナイ</t>
    </rPh>
    <rPh sb="11" eb="12">
      <t>ハイ</t>
    </rPh>
    <rPh sb="17" eb="19">
      <t>ニュウリョク</t>
    </rPh>
    <phoneticPr fontId="5"/>
  </si>
  <si>
    <t>7715405</t>
  </si>
  <si>
    <t>0000043210</t>
  </si>
  <si>
    <t>⑲</t>
  </si>
  <si>
    <t>2024/1/1 追加機能</t>
    <phoneticPr fontId="5"/>
  </si>
  <si>
    <t>7715406</t>
  </si>
  <si>
    <t>0000043381</t>
  </si>
  <si>
    <t>⑳</t>
  </si>
  <si>
    <t>代行店コード
※純正登録の場合ご確認ください</t>
    <rPh sb="0" eb="3">
      <t>ダイコウテン</t>
    </rPh>
    <rPh sb="10" eb="12">
      <t>トウロク</t>
    </rPh>
    <rPh sb="13" eb="15">
      <t>バアイ</t>
    </rPh>
    <rPh sb="16" eb="18">
      <t>カクニン</t>
    </rPh>
    <phoneticPr fontId="5"/>
  </si>
  <si>
    <r>
      <rPr>
        <b/>
        <sz val="11"/>
        <color rgb="FFFF0000"/>
        <rFont val="游ゴシック"/>
        <family val="3"/>
        <charset val="128"/>
        <scheme val="minor"/>
      </rPr>
      <t>純正登録の場合要確認です。</t>
    </r>
    <r>
      <rPr>
        <sz val="11"/>
        <color theme="1"/>
        <rFont val="游ゴシック"/>
        <family val="2"/>
        <charset val="128"/>
        <scheme val="minor"/>
      </rPr>
      <t xml:space="preserve">
代行店は必須入力箇所です。
代行料のキーとなります。</t>
    </r>
    <rPh sb="2" eb="4">
      <t>トウロク</t>
    </rPh>
    <rPh sb="5" eb="7">
      <t>バアイ</t>
    </rPh>
    <rPh sb="7" eb="10">
      <t>ヨウカクニン</t>
    </rPh>
    <rPh sb="14" eb="17">
      <t>ダイコウテン</t>
    </rPh>
    <rPh sb="18" eb="20">
      <t>ヒッス</t>
    </rPh>
    <rPh sb="20" eb="22">
      <t>ニュウリョク</t>
    </rPh>
    <rPh sb="22" eb="24">
      <t>カショ</t>
    </rPh>
    <rPh sb="28" eb="31">
      <t>ダイコウリョウ</t>
    </rPh>
    <phoneticPr fontId="5"/>
  </si>
  <si>
    <t>7715407</t>
  </si>
  <si>
    <t>0000043382</t>
  </si>
  <si>
    <t>㋐</t>
  </si>
  <si>
    <t xml:space="preserve">預託基地入力→ </t>
    <phoneticPr fontId="5"/>
  </si>
  <si>
    <r>
      <rPr>
        <b/>
        <sz val="11"/>
        <color rgb="FFFF0000"/>
        <rFont val="游ゴシック"/>
        <family val="3"/>
        <charset val="128"/>
        <scheme val="minor"/>
      </rPr>
      <t>純正登録の場合要確認です。</t>
    </r>
    <r>
      <rPr>
        <sz val="11"/>
        <color theme="1"/>
        <rFont val="游ゴシック"/>
        <family val="2"/>
        <charset val="128"/>
        <scheme val="minor"/>
      </rPr>
      <t xml:space="preserve">
代行店の</t>
    </r>
    <r>
      <rPr>
        <b/>
        <sz val="11"/>
        <color rgb="FFFF0000"/>
        <rFont val="游ゴシック"/>
        <family val="3"/>
        <charset val="128"/>
        <scheme val="minor"/>
      </rPr>
      <t>預託基地から出荷する場合は</t>
    </r>
    <r>
      <rPr>
        <sz val="11"/>
        <color theme="1"/>
        <rFont val="游ゴシック"/>
        <family val="2"/>
        <charset val="128"/>
        <scheme val="minor"/>
      </rPr>
      <t>、</t>
    </r>
    <r>
      <rPr>
        <sz val="11"/>
        <color theme="1"/>
        <rFont val="游ゴシック"/>
        <family val="3"/>
        <charset val="128"/>
        <scheme val="minor"/>
      </rPr>
      <t xml:space="preserve">
必須入力箇所になります。
※直送と併用の場合でも記入ください。</t>
    </r>
    <rPh sb="2" eb="4">
      <t>トウロク</t>
    </rPh>
    <rPh sb="5" eb="7">
      <t>バアイ</t>
    </rPh>
    <rPh sb="7" eb="10">
      <t>ヨウカクニン</t>
    </rPh>
    <rPh sb="14" eb="17">
      <t>ダイコウテン</t>
    </rPh>
    <rPh sb="18" eb="22">
      <t>ヨタクキチ</t>
    </rPh>
    <rPh sb="24" eb="26">
      <t>シュッカ</t>
    </rPh>
    <rPh sb="28" eb="30">
      <t>バアイ</t>
    </rPh>
    <rPh sb="33" eb="37">
      <t>ヒッスニュウリョク</t>
    </rPh>
    <rPh sb="37" eb="39">
      <t>カショ</t>
    </rPh>
    <rPh sb="47" eb="49">
      <t>チョクソウ</t>
    </rPh>
    <rPh sb="50" eb="52">
      <t>ヘイヨウ</t>
    </rPh>
    <rPh sb="53" eb="55">
      <t>バアイ</t>
    </rPh>
    <rPh sb="57" eb="59">
      <t>キニュウ</t>
    </rPh>
    <phoneticPr fontId="5"/>
  </si>
  <si>
    <t>7715408</t>
  </si>
  <si>
    <t>0000043383</t>
  </si>
  <si>
    <t>㋑</t>
  </si>
  <si>
    <t>7715409</t>
  </si>
  <si>
    <t>0000043384</t>
  </si>
  <si>
    <t>㋼</t>
  </si>
  <si>
    <t>住所情報</t>
    <rPh sb="0" eb="2">
      <t>ジュウショ</t>
    </rPh>
    <rPh sb="2" eb="4">
      <t>ジョウホウ</t>
    </rPh>
    <phoneticPr fontId="5"/>
  </si>
  <si>
    <r>
      <t>↓（軽量版では使用不可）</t>
    </r>
    <r>
      <rPr>
        <sz val="12"/>
        <color rgb="FFFF0000"/>
        <rFont val="ＭＳ Ｐゴシック"/>
        <family val="3"/>
        <charset val="128"/>
      </rPr>
      <t>自動転記機能あり、郵便番号から自動検索で都道府県/市区町村/所在地まで入力します。</t>
    </r>
    <rPh sb="2" eb="5">
      <t>ケイリョウバン</t>
    </rPh>
    <rPh sb="7" eb="11">
      <t>シヨウフカ</t>
    </rPh>
    <rPh sb="12" eb="16">
      <t>ジドウテンキ</t>
    </rPh>
    <rPh sb="16" eb="18">
      <t>キノウ</t>
    </rPh>
    <rPh sb="21" eb="25">
      <t>ユウビンバンゴウ</t>
    </rPh>
    <rPh sb="27" eb="31">
      <t>ジドウケンサク</t>
    </rPh>
    <rPh sb="32" eb="36">
      <t>トドウフケン</t>
    </rPh>
    <rPh sb="37" eb="41">
      <t>シクチョウソン</t>
    </rPh>
    <rPh sb="42" eb="45">
      <t>ショザイチ</t>
    </rPh>
    <rPh sb="47" eb="49">
      <t>ニュウリョク</t>
    </rPh>
    <phoneticPr fontId="5"/>
  </si>
  <si>
    <t>7715410</t>
  </si>
  <si>
    <t>0000043401</t>
  </si>
  <si>
    <t>㋒</t>
  </si>
  <si>
    <t>郵便番号</t>
    <rPh sb="0" eb="4">
      <t>ユウビンバンゴウ</t>
    </rPh>
    <phoneticPr fontId="5"/>
  </si>
  <si>
    <t>郵便番号を半角で入力してください。
ハイフンは入れないでください。</t>
    <rPh sb="23" eb="24">
      <t>イ</t>
    </rPh>
    <phoneticPr fontId="5"/>
  </si>
  <si>
    <t>7715411</t>
  </si>
  <si>
    <t>0000043402</t>
  </si>
  <si>
    <t>㋓</t>
  </si>
  <si>
    <t>都道府県</t>
    <rPh sb="0" eb="4">
      <t>トドウフケン</t>
    </rPh>
    <phoneticPr fontId="5"/>
  </si>
  <si>
    <t>都道府県を選択してください。
プルダウンで選択できます。</t>
    <rPh sb="5" eb="7">
      <t>センタク</t>
    </rPh>
    <rPh sb="21" eb="23">
      <t>センタク</t>
    </rPh>
    <phoneticPr fontId="5"/>
  </si>
  <si>
    <t>7715412</t>
  </si>
  <si>
    <t>0000043406</t>
  </si>
  <si>
    <t>㋽</t>
  </si>
  <si>
    <t>日本郵政のホームページ
『市区町村』と記載されている部分と同じように
記入してください。
全角で入力してください。半角は使えません。</t>
    <rPh sb="29" eb="30">
      <t>オナ</t>
    </rPh>
    <rPh sb="35" eb="37">
      <t>キニュウ</t>
    </rPh>
    <phoneticPr fontId="5"/>
  </si>
  <si>
    <t>7715413</t>
  </si>
  <si>
    <t>0000043481</t>
  </si>
  <si>
    <t>㋔</t>
  </si>
  <si>
    <t>所在地※20文字まで</t>
    <rPh sb="0" eb="3">
      <t>ショザイチ</t>
    </rPh>
    <rPh sb="6" eb="8">
      <t>モジ</t>
    </rPh>
    <phoneticPr fontId="5"/>
  </si>
  <si>
    <t>市区町村以下の所在地情報を記入してください。
20文字まで反映いたします。
全角で入力してください。半角は使えません。
建物の名前は入れないでください。</t>
    <rPh sb="4" eb="6">
      <t>イカ</t>
    </rPh>
    <rPh sb="7" eb="10">
      <t>ショザイチ</t>
    </rPh>
    <rPh sb="10" eb="12">
      <t>ジョウホウ</t>
    </rPh>
    <rPh sb="13" eb="15">
      <t>キニュウ</t>
    </rPh>
    <rPh sb="60" eb="62">
      <t>タテモノ</t>
    </rPh>
    <rPh sb="63" eb="65">
      <t>ナマエ</t>
    </rPh>
    <rPh sb="66" eb="67">
      <t>イ</t>
    </rPh>
    <phoneticPr fontId="5"/>
  </si>
  <si>
    <t>7715501</t>
  </si>
  <si>
    <t>0000043482</t>
  </si>
  <si>
    <t>㋕</t>
  </si>
  <si>
    <t>電話番号</t>
    <rPh sb="0" eb="4">
      <t>デンワバンゴウ</t>
    </rPh>
    <phoneticPr fontId="5"/>
  </si>
  <si>
    <t>電話番号は半角で入力ください。</t>
    <rPh sb="0" eb="4">
      <t>デンワバンゴウ</t>
    </rPh>
    <rPh sb="5" eb="7">
      <t>ハンカク</t>
    </rPh>
    <rPh sb="8" eb="10">
      <t>ニュウリョク</t>
    </rPh>
    <phoneticPr fontId="5"/>
  </si>
  <si>
    <t>7715502</t>
  </si>
  <si>
    <t>0000043484</t>
  </si>
  <si>
    <t>㋖</t>
  </si>
  <si>
    <t>FAX番号</t>
    <rPh sb="3" eb="5">
      <t>バンゴウ</t>
    </rPh>
    <phoneticPr fontId="5"/>
  </si>
  <si>
    <t>FAX番号は半角で入力ください。</t>
    <rPh sb="3" eb="5">
      <t>バンゴウ</t>
    </rPh>
    <rPh sb="6" eb="8">
      <t>ハンカク</t>
    </rPh>
    <rPh sb="9" eb="11">
      <t>ニュウリョク</t>
    </rPh>
    <phoneticPr fontId="5"/>
  </si>
  <si>
    <t>7715503</t>
  </si>
  <si>
    <t>0000044205</t>
  </si>
  <si>
    <t>㋗</t>
  </si>
  <si>
    <t>7715504</t>
  </si>
  <si>
    <t>0000044208</t>
  </si>
  <si>
    <t>㋘</t>
  </si>
  <si>
    <t>7715505</t>
  </si>
  <si>
    <t>0000044212</t>
  </si>
  <si>
    <t>㋙</t>
  </si>
  <si>
    <t>出荷先詳細情報※35文字まで</t>
    <rPh sb="10" eb="12">
      <t>モジ</t>
    </rPh>
    <phoneticPr fontId="5"/>
  </si>
  <si>
    <t>毎回伝票に記載が必要な内容を記入ください。
半角、全角どちらも入力可能です。
建物名は所在地に入れられない為、
こちらに入力をお願いいたします。</t>
    <rPh sb="0" eb="2">
      <t>マイカイ</t>
    </rPh>
    <rPh sb="2" eb="4">
      <t>デンピョウ</t>
    </rPh>
    <rPh sb="5" eb="7">
      <t>キサイ</t>
    </rPh>
    <rPh sb="8" eb="10">
      <t>ヒツヨウ</t>
    </rPh>
    <rPh sb="11" eb="13">
      <t>ナイヨウ</t>
    </rPh>
    <rPh sb="14" eb="16">
      <t>キニュウ</t>
    </rPh>
    <rPh sb="22" eb="24">
      <t>ハンカク</t>
    </rPh>
    <rPh sb="25" eb="27">
      <t>ゼンカク</t>
    </rPh>
    <rPh sb="31" eb="33">
      <t>ニュウリョク</t>
    </rPh>
    <rPh sb="33" eb="35">
      <t>カノウ</t>
    </rPh>
    <rPh sb="40" eb="42">
      <t>タテモノ</t>
    </rPh>
    <rPh sb="42" eb="43">
      <t>メイ</t>
    </rPh>
    <rPh sb="44" eb="47">
      <t>ショザイチ</t>
    </rPh>
    <rPh sb="48" eb="49">
      <t>イ</t>
    </rPh>
    <rPh sb="54" eb="55">
      <t>タメ</t>
    </rPh>
    <rPh sb="61" eb="63">
      <t>ニュウリョク</t>
    </rPh>
    <rPh sb="65" eb="66">
      <t>ネガ</t>
    </rPh>
    <phoneticPr fontId="5"/>
  </si>
  <si>
    <t>7715506</t>
  </si>
  <si>
    <t>0000044213</t>
  </si>
  <si>
    <t>JY(九州曜日配送)</t>
  </si>
  <si>
    <t>Ⅰ</t>
  </si>
  <si>
    <t>7715507</t>
  </si>
  <si>
    <t>0000044362</t>
  </si>
  <si>
    <t>Ⅱ</t>
  </si>
  <si>
    <t>【CSC入力箇所】登録日付</t>
    <rPh sb="4" eb="8">
      <t>ニュウリョクカショ</t>
    </rPh>
    <rPh sb="9" eb="13">
      <t>トウロクヒヅケ</t>
    </rPh>
    <phoneticPr fontId="5"/>
  </si>
  <si>
    <t>CSC入力箇所の為、入力は不要です。</t>
    <rPh sb="3" eb="5">
      <t>ニュウリョク</t>
    </rPh>
    <rPh sb="5" eb="7">
      <t>カショ</t>
    </rPh>
    <rPh sb="8" eb="9">
      <t>タメ</t>
    </rPh>
    <rPh sb="10" eb="12">
      <t>ニュウリョク</t>
    </rPh>
    <rPh sb="13" eb="15">
      <t>フヨウ</t>
    </rPh>
    <phoneticPr fontId="5"/>
  </si>
  <si>
    <t>7715508</t>
  </si>
  <si>
    <t>0000044363</t>
  </si>
  <si>
    <t>Ⅲ</t>
  </si>
  <si>
    <t>【CSC入力箇所】申請書確認者名</t>
    <rPh sb="4" eb="6">
      <t>ニュウリョク</t>
    </rPh>
    <rPh sb="6" eb="8">
      <t>カショ</t>
    </rPh>
    <rPh sb="9" eb="12">
      <t>シンセイショ</t>
    </rPh>
    <rPh sb="12" eb="14">
      <t>カクニン</t>
    </rPh>
    <rPh sb="14" eb="15">
      <t>シャ</t>
    </rPh>
    <rPh sb="15" eb="16">
      <t>メイ</t>
    </rPh>
    <phoneticPr fontId="5"/>
  </si>
  <si>
    <t>7715511</t>
  </si>
  <si>
    <t>0000044364</t>
  </si>
  <si>
    <t>Ⅳ</t>
  </si>
  <si>
    <t>【CSC入力箇所】CS＆A登録者名</t>
    <rPh sb="4" eb="6">
      <t>ニュウリョク</t>
    </rPh>
    <rPh sb="6" eb="8">
      <t>カショ</t>
    </rPh>
    <rPh sb="13" eb="16">
      <t>トウロクシャ</t>
    </rPh>
    <rPh sb="16" eb="17">
      <t>メイ</t>
    </rPh>
    <phoneticPr fontId="5"/>
  </si>
  <si>
    <t>7715512</t>
  </si>
  <si>
    <t>0000044401</t>
  </si>
  <si>
    <t>Ⅴ</t>
  </si>
  <si>
    <t>2024/1/1 追加機能　*2024/9/18</t>
    <phoneticPr fontId="5"/>
  </si>
  <si>
    <t>7715513</t>
  </si>
  <si>
    <t>0000044402</t>
  </si>
  <si>
    <t>Ⅵ</t>
  </si>
  <si>
    <t>定休日選択</t>
    <rPh sb="0" eb="3">
      <t>テイキュウビ</t>
    </rPh>
    <rPh sb="3" eb="5">
      <t>センタク</t>
    </rPh>
    <phoneticPr fontId="5"/>
  </si>
  <si>
    <t>土日以外で定休日がある場合は設定してください。
細かい設定が出来ない為、
毎週〇曜日の休みという設定になります。
※曜日指定の配送エリアの場合は
そちらに合わせた定休日を設定してください。</t>
    <rPh sb="0" eb="2">
      <t>ドニチ</t>
    </rPh>
    <rPh sb="2" eb="4">
      <t>イガイ</t>
    </rPh>
    <rPh sb="5" eb="8">
      <t>テイキュウビ</t>
    </rPh>
    <rPh sb="11" eb="13">
      <t>バアイ</t>
    </rPh>
    <rPh sb="14" eb="16">
      <t>セッテイ</t>
    </rPh>
    <rPh sb="24" eb="25">
      <t>コマ</t>
    </rPh>
    <rPh sb="27" eb="29">
      <t>セッテイ</t>
    </rPh>
    <rPh sb="30" eb="32">
      <t>デキ</t>
    </rPh>
    <rPh sb="34" eb="35">
      <t>タメ</t>
    </rPh>
    <rPh sb="37" eb="39">
      <t>マイシュウ</t>
    </rPh>
    <rPh sb="40" eb="42">
      <t>ヨウビ</t>
    </rPh>
    <rPh sb="43" eb="44">
      <t>ヤス</t>
    </rPh>
    <rPh sb="48" eb="50">
      <t>セッテイ</t>
    </rPh>
    <rPh sb="59" eb="61">
      <t>ヨウビ</t>
    </rPh>
    <rPh sb="61" eb="63">
      <t>シテイ</t>
    </rPh>
    <rPh sb="64" eb="66">
      <t>ハイソウ</t>
    </rPh>
    <rPh sb="70" eb="72">
      <t>バアイ</t>
    </rPh>
    <rPh sb="78" eb="79">
      <t>ア</t>
    </rPh>
    <rPh sb="82" eb="85">
      <t>テイキュウビ</t>
    </rPh>
    <rPh sb="86" eb="88">
      <t>セッテイ</t>
    </rPh>
    <phoneticPr fontId="5"/>
  </si>
  <si>
    <t>変更したい箇所だけ記入してください。
入力ルールは左記新規登録と同様です。
※曜日指定の配送エリアの場合は
そちらに合わせた定休日を設定してください。</t>
    <rPh sb="0" eb="2">
      <t>ヘンコウ</t>
    </rPh>
    <rPh sb="5" eb="7">
      <t>カショ</t>
    </rPh>
    <rPh sb="9" eb="11">
      <t>キニュウ</t>
    </rPh>
    <rPh sb="19" eb="21">
      <t>ニュウリョク</t>
    </rPh>
    <rPh sb="25" eb="27">
      <t>サキ</t>
    </rPh>
    <rPh sb="27" eb="29">
      <t>シンキ</t>
    </rPh>
    <rPh sb="29" eb="31">
      <t>トウロク</t>
    </rPh>
    <rPh sb="32" eb="34">
      <t>ドウヨウ</t>
    </rPh>
    <phoneticPr fontId="5"/>
  </si>
  <si>
    <t>7715514</t>
  </si>
  <si>
    <t>0000044403</t>
  </si>
  <si>
    <t>Ⅶ</t>
  </si>
  <si>
    <t>2023/11/16 追加機能</t>
    <phoneticPr fontId="5"/>
  </si>
  <si>
    <t>7715515</t>
  </si>
  <si>
    <t>0000044404</t>
  </si>
  <si>
    <t>Ⅷ</t>
  </si>
  <si>
    <r>
      <t xml:space="preserve">受注先プルダウンモード
</t>
    </r>
    <r>
      <rPr>
        <b/>
        <sz val="11"/>
        <color rgb="FFFF0000"/>
        <rFont val="ＭＳ Ｐゴシック"/>
        <family val="3"/>
        <charset val="128"/>
      </rPr>
      <t>（軽量版では使用不可）</t>
    </r>
    <rPh sb="0" eb="3">
      <t>ジュチュウサキ</t>
    </rPh>
    <phoneticPr fontId="5"/>
  </si>
  <si>
    <t>受注先コードが入力出来なくなりますが、
受注先名称から受注先コードが自動で選択されます。
初期設定は下記81行目以降のマスタに
受注先コード/名称を入れて管理してください。
※受注先コードが複数あるユーザーの場合に便利な機能です。
※解除する場合は下記プルダウン解除ボタン押してください</t>
    <rPh sb="0" eb="3">
      <t>ジュチュウサキ</t>
    </rPh>
    <rPh sb="7" eb="9">
      <t>ニュウリョク</t>
    </rPh>
    <rPh sb="9" eb="11">
      <t>デキ</t>
    </rPh>
    <rPh sb="20" eb="23">
      <t>ジュチュウサキ</t>
    </rPh>
    <rPh sb="23" eb="25">
      <t>メイショウ</t>
    </rPh>
    <rPh sb="27" eb="30">
      <t>ジュチュウサキ</t>
    </rPh>
    <rPh sb="34" eb="36">
      <t>ジドウ</t>
    </rPh>
    <rPh sb="37" eb="39">
      <t>センタク</t>
    </rPh>
    <rPh sb="45" eb="47">
      <t>ショキ</t>
    </rPh>
    <rPh sb="47" eb="49">
      <t>セッテイ</t>
    </rPh>
    <rPh sb="50" eb="52">
      <t>カキ</t>
    </rPh>
    <rPh sb="54" eb="56">
      <t>ギョウメ</t>
    </rPh>
    <rPh sb="56" eb="58">
      <t>イコウ</t>
    </rPh>
    <rPh sb="64" eb="67">
      <t>ジュチュウサキ</t>
    </rPh>
    <rPh sb="71" eb="73">
      <t>メイショウ</t>
    </rPh>
    <rPh sb="74" eb="75">
      <t>イ</t>
    </rPh>
    <rPh sb="77" eb="79">
      <t>カンリ</t>
    </rPh>
    <rPh sb="88" eb="91">
      <t>ジュチュウサキ</t>
    </rPh>
    <rPh sb="95" eb="97">
      <t>フクスウ</t>
    </rPh>
    <rPh sb="104" eb="106">
      <t>バアイ</t>
    </rPh>
    <rPh sb="107" eb="109">
      <t>ベンリ</t>
    </rPh>
    <rPh sb="110" eb="112">
      <t>キノウ</t>
    </rPh>
    <rPh sb="117" eb="119">
      <t>カイジョ</t>
    </rPh>
    <rPh sb="121" eb="123">
      <t>バアイ</t>
    </rPh>
    <rPh sb="124" eb="126">
      <t>カキ</t>
    </rPh>
    <rPh sb="131" eb="133">
      <t>カイジョ</t>
    </rPh>
    <rPh sb="136" eb="137">
      <t>オ</t>
    </rPh>
    <phoneticPr fontId="5"/>
  </si>
  <si>
    <t>7715516</t>
  </si>
  <si>
    <t>0000044405</t>
  </si>
  <si>
    <t>Ⅸ</t>
  </si>
  <si>
    <t>プルダウンのモードを解除する際（元に戻す際）に押してください。</t>
    <rPh sb="10" eb="12">
      <t>カイジョ</t>
    </rPh>
    <rPh sb="14" eb="15">
      <t>サイ</t>
    </rPh>
    <rPh sb="16" eb="17">
      <t>モト</t>
    </rPh>
    <rPh sb="18" eb="19">
      <t>モド</t>
    </rPh>
    <rPh sb="20" eb="21">
      <t>サイ</t>
    </rPh>
    <rPh sb="23" eb="24">
      <t>オ</t>
    </rPh>
    <phoneticPr fontId="5"/>
  </si>
  <si>
    <t>7715517</t>
  </si>
  <si>
    <t>0000044406</t>
  </si>
  <si>
    <t>Ⅹ</t>
  </si>
  <si>
    <t>7715518</t>
  </si>
  <si>
    <t>0000044407</t>
  </si>
  <si>
    <t>ⅰ</t>
  </si>
  <si>
    <t>7715531</t>
  </si>
  <si>
    <t>0000044408</t>
  </si>
  <si>
    <t>ⅱ</t>
  </si>
  <si>
    <t>申請書に戻る</t>
    <rPh sb="0" eb="2">
      <t>シンセイ</t>
    </rPh>
    <rPh sb="2" eb="3">
      <t>ショ</t>
    </rPh>
    <rPh sb="4" eb="5">
      <t>モド</t>
    </rPh>
    <phoneticPr fontId="5"/>
  </si>
  <si>
    <t>7715532</t>
  </si>
  <si>
    <t>0000044422</t>
  </si>
  <si>
    <t>ⅲ</t>
  </si>
  <si>
    <t>●受注先プルダウンモードに使用するマスタ</t>
    <rPh sb="1" eb="4">
      <t>ジュチュウサキ</t>
    </rPh>
    <rPh sb="13" eb="15">
      <t>シヨウ</t>
    </rPh>
    <phoneticPr fontId="5"/>
  </si>
  <si>
    <t>7716101</t>
  </si>
  <si>
    <t>0000044423</t>
  </si>
  <si>
    <t>ⅳ</t>
  </si>
  <si>
    <t>受注先ｺｰﾄﾞ</t>
    <rPh sb="0" eb="2">
      <t>ジュチュウ</t>
    </rPh>
    <phoneticPr fontId="23"/>
  </si>
  <si>
    <t>名称</t>
  </si>
  <si>
    <t>7716102</t>
  </si>
  <si>
    <t>0000044424</t>
  </si>
  <si>
    <t>ⅴ</t>
  </si>
  <si>
    <t>XXXXXXXX</t>
    <phoneticPr fontId="5"/>
  </si>
  <si>
    <t>元に戻したい場合は右上の『プルダウン解除』をクリック</t>
    <rPh sb="0" eb="1">
      <t>モト</t>
    </rPh>
    <rPh sb="2" eb="3">
      <t>モド</t>
    </rPh>
    <rPh sb="6" eb="8">
      <t>バアイ</t>
    </rPh>
    <rPh sb="9" eb="11">
      <t>ミギウエ</t>
    </rPh>
    <rPh sb="18" eb="20">
      <t>カイジョ</t>
    </rPh>
    <phoneticPr fontId="5"/>
  </si>
  <si>
    <t>7716103</t>
  </si>
  <si>
    <t>0000044425</t>
  </si>
  <si>
    <t>ⅵ</t>
  </si>
  <si>
    <t>YYYYYYYY</t>
    <phoneticPr fontId="5"/>
  </si>
  <si>
    <t>(sample1)</t>
    <phoneticPr fontId="5"/>
  </si>
  <si>
    <t>7716104</t>
  </si>
  <si>
    <t>0000044426</t>
  </si>
  <si>
    <t>ⅶ</t>
  </si>
  <si>
    <t>ZZZZZZZZ</t>
    <phoneticPr fontId="5"/>
  </si>
  <si>
    <t>(sample2)</t>
    <phoneticPr fontId="5"/>
  </si>
  <si>
    <t>7716105</t>
  </si>
  <si>
    <t>0000044427</t>
  </si>
  <si>
    <t>ⅷ</t>
  </si>
  <si>
    <t>7716106</t>
  </si>
  <si>
    <t>0000044428</t>
  </si>
  <si>
    <t>ⅸ</t>
  </si>
  <si>
    <t>7716107</t>
  </si>
  <si>
    <t>0000044441</t>
  </si>
  <si>
    <t>ⅹ</t>
  </si>
  <si>
    <t>7716111</t>
  </si>
  <si>
    <t>0000044442</t>
  </si>
  <si>
    <t>㎜</t>
  </si>
  <si>
    <t>7716112</t>
  </si>
  <si>
    <t>0000044443</t>
  </si>
  <si>
    <t>㎝</t>
  </si>
  <si>
    <t>7716113</t>
  </si>
  <si>
    <t>0000044502</t>
  </si>
  <si>
    <t>㎞</t>
  </si>
  <si>
    <t>7716114</t>
  </si>
  <si>
    <t>0000044503</t>
  </si>
  <si>
    <t>㎎</t>
  </si>
  <si>
    <t>7716115</t>
  </si>
  <si>
    <t>0000044504</t>
  </si>
  <si>
    <t>㎏</t>
  </si>
  <si>
    <t>7716116</t>
  </si>
  <si>
    <t>0000045429</t>
  </si>
  <si>
    <t>㏄</t>
  </si>
  <si>
    <t>7716117</t>
  </si>
  <si>
    <t>0000045430</t>
  </si>
  <si>
    <t>㍉</t>
  </si>
  <si>
    <t>7716118</t>
  </si>
  <si>
    <t>0000045441</t>
  </si>
  <si>
    <t>㌔</t>
  </si>
  <si>
    <t>7716321</t>
  </si>
  <si>
    <t>0000045442</t>
  </si>
  <si>
    <t>㌢</t>
  </si>
  <si>
    <t>7716322</t>
  </si>
  <si>
    <t>0000045443</t>
  </si>
  <si>
    <t>㍍</t>
  </si>
  <si>
    <t>7716323</t>
  </si>
  <si>
    <t>0000046202</t>
  </si>
  <si>
    <t>㌘</t>
  </si>
  <si>
    <t>7716324</t>
  </si>
  <si>
    <t>0000046203</t>
  </si>
  <si>
    <t>㌧</t>
  </si>
  <si>
    <t>7716325</t>
  </si>
  <si>
    <t>0000046205</t>
  </si>
  <si>
    <t>㌃</t>
  </si>
  <si>
    <t>7716326</t>
  </si>
  <si>
    <t>0000046206</t>
  </si>
  <si>
    <t>㌶</t>
  </si>
  <si>
    <t>7716327</t>
  </si>
  <si>
    <t>0000046208</t>
  </si>
  <si>
    <t>㍑</t>
  </si>
  <si>
    <t>7716328</t>
  </si>
  <si>
    <t>0000046214</t>
  </si>
  <si>
    <t>㍗</t>
  </si>
  <si>
    <t>7716401</t>
  </si>
  <si>
    <t>0000046215</t>
  </si>
  <si>
    <t>㌍</t>
  </si>
  <si>
    <t>7716402</t>
  </si>
  <si>
    <t>0000046217</t>
  </si>
  <si>
    <t>JZ(九州曜日配送)</t>
  </si>
  <si>
    <t>㌦</t>
  </si>
  <si>
    <t>7716403</t>
  </si>
  <si>
    <t>0000046219</t>
  </si>
  <si>
    <t>㌣</t>
  </si>
  <si>
    <t>7716404</t>
  </si>
  <si>
    <t>0000046221</t>
  </si>
  <si>
    <t>㌫</t>
  </si>
  <si>
    <t>7716405</t>
  </si>
  <si>
    <t>0000046302</t>
  </si>
  <si>
    <t>㍊</t>
  </si>
  <si>
    <t>7716511</t>
  </si>
  <si>
    <t>0000046361</t>
  </si>
  <si>
    <t>㌻</t>
  </si>
  <si>
    <t>7716512</t>
  </si>
  <si>
    <t>0000046381</t>
  </si>
  <si>
    <t>纊</t>
  </si>
  <si>
    <t>7750000</t>
  </si>
  <si>
    <t>0000036383</t>
  </si>
  <si>
    <t>0000046382</t>
  </si>
  <si>
    <t>鍈</t>
  </si>
  <si>
    <t>7750001</t>
  </si>
  <si>
    <t>0000046383</t>
  </si>
  <si>
    <t>蓜</t>
  </si>
  <si>
    <t>7750002</t>
  </si>
  <si>
    <t>0000046387</t>
  </si>
  <si>
    <t>炻</t>
  </si>
  <si>
    <t>7750003</t>
  </si>
  <si>
    <t>0000046388</t>
  </si>
  <si>
    <t>棈</t>
  </si>
  <si>
    <t>7750004</t>
  </si>
  <si>
    <t>0000046389</t>
  </si>
  <si>
    <t>兊</t>
  </si>
  <si>
    <t>7750005</t>
  </si>
  <si>
    <t>0000046390</t>
  </si>
  <si>
    <t>夋</t>
  </si>
  <si>
    <t>7750006</t>
  </si>
  <si>
    <t>0000046391</t>
  </si>
  <si>
    <t>奛</t>
  </si>
  <si>
    <t>7750007</t>
  </si>
  <si>
    <t>0000046401</t>
  </si>
  <si>
    <t>奣</t>
  </si>
  <si>
    <t>7750010</t>
  </si>
  <si>
    <t>0000046402</t>
  </si>
  <si>
    <t>寬</t>
  </si>
  <si>
    <t>7750011</t>
  </si>
  <si>
    <t>0000046403</t>
  </si>
  <si>
    <t>﨑</t>
  </si>
  <si>
    <t>7750012</t>
  </si>
  <si>
    <t>0000046404</t>
  </si>
  <si>
    <t>嵂</t>
  </si>
  <si>
    <t>7750013</t>
  </si>
  <si>
    <t>0000046461</t>
  </si>
  <si>
    <t>咊</t>
  </si>
  <si>
    <t>7750101</t>
  </si>
  <si>
    <t>0000036388</t>
  </si>
  <si>
    <t>0000046462</t>
  </si>
  <si>
    <t>咩</t>
  </si>
  <si>
    <t>7750200</t>
  </si>
  <si>
    <t>0000046463</t>
  </si>
  <si>
    <t>哿</t>
  </si>
  <si>
    <t>7750202</t>
  </si>
  <si>
    <t>0000046464</t>
  </si>
  <si>
    <t>喆</t>
  </si>
  <si>
    <t>7750203</t>
  </si>
  <si>
    <t>0000046465</t>
  </si>
  <si>
    <t>坙</t>
  </si>
  <si>
    <t>7750204</t>
  </si>
  <si>
    <t>0000046466</t>
  </si>
  <si>
    <t>坥</t>
  </si>
  <si>
    <t>7750205</t>
  </si>
  <si>
    <t>0000046467</t>
  </si>
  <si>
    <t>垬</t>
  </si>
  <si>
    <t>7750206</t>
  </si>
  <si>
    <t>0000046468</t>
  </si>
  <si>
    <t>埈</t>
  </si>
  <si>
    <t>7750301</t>
  </si>
  <si>
    <t>0000046481</t>
  </si>
  <si>
    <t>偠</t>
  </si>
  <si>
    <t>7750302</t>
  </si>
  <si>
    <t>0000046482</t>
  </si>
  <si>
    <t>啞</t>
  </si>
  <si>
    <t>7750303</t>
  </si>
  <si>
    <t>0000046483</t>
  </si>
  <si>
    <t>乁</t>
  </si>
  <si>
    <t>7750304</t>
  </si>
  <si>
    <t>0000046484</t>
  </si>
  <si>
    <t>偁</t>
  </si>
  <si>
    <t>7750305</t>
  </si>
  <si>
    <t>0000046485</t>
  </si>
  <si>
    <t>偊</t>
  </si>
  <si>
    <t>7750306</t>
  </si>
  <si>
    <t>0000046486</t>
  </si>
  <si>
    <t>柲</t>
  </si>
  <si>
    <t>7750307</t>
  </si>
  <si>
    <t>0000046487</t>
  </si>
  <si>
    <t>䵷</t>
  </si>
  <si>
    <t>7750308</t>
  </si>
  <si>
    <t>0000046488</t>
  </si>
  <si>
    <t>凥</t>
  </si>
  <si>
    <t>7750309</t>
  </si>
  <si>
    <t>0000046489</t>
  </si>
  <si>
    <t>鷗</t>
  </si>
  <si>
    <t>7750310</t>
  </si>
  <si>
    <t>0000046490</t>
  </si>
  <si>
    <t>丅</t>
  </si>
  <si>
    <t>7750411</t>
  </si>
  <si>
    <t>0000046491</t>
  </si>
  <si>
    <t>伙</t>
  </si>
  <si>
    <t>7750412</t>
  </si>
  <si>
    <t>0000046492</t>
  </si>
  <si>
    <t>佹</t>
  </si>
  <si>
    <t>7750413</t>
  </si>
  <si>
    <t>JV(四国ルール)</t>
  </si>
  <si>
    <t>㯃</t>
  </si>
  <si>
    <t>7750414</t>
  </si>
  <si>
    <t>俱</t>
  </si>
  <si>
    <t>7750415</t>
  </si>
  <si>
    <t>JU(四国ルール)</t>
  </si>
  <si>
    <t>恝</t>
  </si>
  <si>
    <t>7750501</t>
  </si>
  <si>
    <t>烕</t>
  </si>
  <si>
    <t>7750502</t>
  </si>
  <si>
    <t>咕</t>
  </si>
  <si>
    <t>7750503</t>
  </si>
  <si>
    <t>JT(四国ルール)</t>
  </si>
  <si>
    <t>髙</t>
  </si>
  <si>
    <t>7750504</t>
  </si>
  <si>
    <t>0000036387</t>
  </si>
  <si>
    <t>7750505</t>
  </si>
  <si>
    <t>懬</t>
  </si>
  <si>
    <t>7750506</t>
  </si>
  <si>
    <t>0000038386</t>
  </si>
  <si>
    <t>,</t>
    <phoneticPr fontId="5"/>
  </si>
  <si>
    <t>7750507</t>
  </si>
  <si>
    <t>0000038422</t>
  </si>
  <si>
    <t>、</t>
    <phoneticPr fontId="5"/>
  </si>
  <si>
    <t>7750508</t>
  </si>
  <si>
    <t>0000038442</t>
  </si>
  <si>
    <t>JR(四国ルール)</t>
  </si>
  <si>
    <t>7750509</t>
  </si>
  <si>
    <t>0000038484</t>
  </si>
  <si>
    <t>7750510</t>
  </si>
  <si>
    <t>0000038488</t>
  </si>
  <si>
    <t>7750511</t>
  </si>
  <si>
    <t>0000038506</t>
  </si>
  <si>
    <t>7750512</t>
  </si>
  <si>
    <t>0000039209</t>
  </si>
  <si>
    <t>7750513</t>
  </si>
  <si>
    <t>0000039301</t>
  </si>
  <si>
    <t>JS(四国ルール)</t>
  </si>
  <si>
    <t>7792101</t>
  </si>
  <si>
    <t>0000039305</t>
  </si>
  <si>
    <t>JW(四国ルール)</t>
  </si>
  <si>
    <t>7792102</t>
  </si>
  <si>
    <t>0000039306</t>
  </si>
  <si>
    <t>7792103</t>
  </si>
  <si>
    <t>0000039341</t>
  </si>
  <si>
    <t>7792104</t>
  </si>
  <si>
    <t>0000039344</t>
  </si>
  <si>
    <t>7792105</t>
  </si>
  <si>
    <t>0000039363</t>
  </si>
  <si>
    <t>7792106</t>
  </si>
  <si>
    <t>0000039364</t>
  </si>
  <si>
    <t>7792107</t>
  </si>
  <si>
    <t>0000039387</t>
  </si>
  <si>
    <t>7792108</t>
  </si>
  <si>
    <t>0000039402</t>
  </si>
  <si>
    <t>7792109</t>
  </si>
  <si>
    <t>0000039403</t>
  </si>
  <si>
    <t>7792300</t>
  </si>
  <si>
    <t>0000039405</t>
  </si>
  <si>
    <t>7792301</t>
  </si>
  <si>
    <t>0000039411</t>
  </si>
  <si>
    <t>7792302</t>
  </si>
  <si>
    <t>0000039424</t>
  </si>
  <si>
    <t>7792303</t>
  </si>
  <si>
    <t>0000039427</t>
  </si>
  <si>
    <t>7792304</t>
  </si>
  <si>
    <t>0000041441</t>
  </si>
  <si>
    <t>7792305</t>
  </si>
  <si>
    <t>7792306</t>
  </si>
  <si>
    <t>7792307</t>
  </si>
  <si>
    <t>7811300</t>
  </si>
  <si>
    <t>7811301</t>
  </si>
  <si>
    <t>7811302</t>
  </si>
  <si>
    <t>7811303</t>
  </si>
  <si>
    <t>7811304</t>
  </si>
  <si>
    <t>7811305</t>
  </si>
  <si>
    <t>7811306</t>
  </si>
  <si>
    <t>7811307</t>
  </si>
  <si>
    <t>7811308</t>
  </si>
  <si>
    <t>7811311</t>
  </si>
  <si>
    <t>7811312</t>
  </si>
  <si>
    <t>7811313</t>
  </si>
  <si>
    <t>7811314</t>
  </si>
  <si>
    <t>7811315</t>
  </si>
  <si>
    <t>7811321</t>
  </si>
  <si>
    <t>7811322</t>
  </si>
  <si>
    <t>7811323</t>
  </si>
  <si>
    <t>7811324</t>
  </si>
  <si>
    <t>7811325</t>
  </si>
  <si>
    <t>7811326</t>
  </si>
  <si>
    <t>7811327</t>
  </si>
  <si>
    <t>7811328</t>
  </si>
  <si>
    <t>7811331</t>
  </si>
  <si>
    <t>7811332</t>
  </si>
  <si>
    <t>7811333</t>
  </si>
  <si>
    <t>7811334</t>
  </si>
  <si>
    <t>7811335</t>
  </si>
  <si>
    <t>7811336</t>
  </si>
  <si>
    <t>7811337</t>
  </si>
  <si>
    <t>7811338</t>
  </si>
  <si>
    <t>7811500</t>
  </si>
  <si>
    <t>7811501</t>
  </si>
  <si>
    <t>7811502</t>
  </si>
  <si>
    <t>7811503</t>
  </si>
  <si>
    <t>7811504</t>
  </si>
  <si>
    <t>7811505</t>
  </si>
  <si>
    <t>7811506</t>
  </si>
  <si>
    <t>7811511</t>
  </si>
  <si>
    <t>7811512</t>
  </si>
  <si>
    <t>7811513</t>
  </si>
  <si>
    <t>7811514</t>
  </si>
  <si>
    <t>7811515</t>
  </si>
  <si>
    <t>7811516</t>
  </si>
  <si>
    <t>7811517</t>
  </si>
  <si>
    <t>7811518</t>
  </si>
  <si>
    <t>7811520</t>
  </si>
  <si>
    <t>7811521</t>
  </si>
  <si>
    <t>7811522</t>
  </si>
  <si>
    <t>7811523</t>
  </si>
  <si>
    <t>7811524</t>
  </si>
  <si>
    <t>7811531</t>
  </si>
  <si>
    <t>7811532</t>
  </si>
  <si>
    <t>7811533</t>
  </si>
  <si>
    <t>7811534</t>
  </si>
  <si>
    <t>7811535</t>
  </si>
  <si>
    <t>7811601</t>
  </si>
  <si>
    <t>7811602</t>
  </si>
  <si>
    <t>7811603</t>
  </si>
  <si>
    <t>7811604</t>
  </si>
  <si>
    <t>7811605</t>
  </si>
  <si>
    <t>7811606</t>
  </si>
  <si>
    <t>7811607</t>
  </si>
  <si>
    <t>7811608</t>
  </si>
  <si>
    <t>7811609</t>
  </si>
  <si>
    <t>7811610</t>
  </si>
  <si>
    <t>7811611</t>
  </si>
  <si>
    <t>7811612</t>
  </si>
  <si>
    <t>7811613</t>
  </si>
  <si>
    <t>7811614</t>
  </si>
  <si>
    <t>7811615</t>
  </si>
  <si>
    <t>7811616</t>
  </si>
  <si>
    <t>7811617</t>
  </si>
  <si>
    <t>7811618</t>
  </si>
  <si>
    <t>7811619</t>
  </si>
  <si>
    <t>7811620</t>
  </si>
  <si>
    <t>7811621</t>
  </si>
  <si>
    <t>7811622</t>
  </si>
  <si>
    <t>7811623</t>
  </si>
  <si>
    <t>7811624</t>
  </si>
  <si>
    <t>7811625</t>
  </si>
  <si>
    <t>7811626</t>
  </si>
  <si>
    <t>7811627</t>
  </si>
  <si>
    <t>7811628</t>
  </si>
  <si>
    <t>7811741</t>
  </si>
  <si>
    <t>7811742</t>
  </si>
  <si>
    <t>7811743</t>
  </si>
  <si>
    <t>7811744</t>
  </si>
  <si>
    <t>7811745</t>
  </si>
  <si>
    <t>7811746</t>
  </si>
  <si>
    <t>7811751</t>
  </si>
  <si>
    <t>7811752</t>
  </si>
  <si>
    <t>7811753</t>
  </si>
  <si>
    <t>7811754</t>
  </si>
  <si>
    <t>7811755</t>
  </si>
  <si>
    <t>7811756</t>
  </si>
  <si>
    <t>7811757</t>
  </si>
  <si>
    <t>7811758</t>
  </si>
  <si>
    <t>7811761</t>
  </si>
  <si>
    <t>7811762</t>
  </si>
  <si>
    <t>7811763</t>
  </si>
  <si>
    <t>7811764</t>
  </si>
  <si>
    <t>7811765</t>
  </si>
  <si>
    <t>7811766</t>
  </si>
  <si>
    <t>7811801</t>
  </si>
  <si>
    <t>7811802</t>
  </si>
  <si>
    <t>7811803</t>
  </si>
  <si>
    <t>7811804</t>
  </si>
  <si>
    <t>7811911</t>
  </si>
  <si>
    <t>7811912</t>
  </si>
  <si>
    <t>7811913</t>
  </si>
  <si>
    <t>7811914</t>
  </si>
  <si>
    <t>7811915</t>
  </si>
  <si>
    <t>7813331</t>
  </si>
  <si>
    <t>7813332</t>
  </si>
  <si>
    <t>7813333</t>
  </si>
  <si>
    <t>7813334</t>
  </si>
  <si>
    <t>7813335</t>
  </si>
  <si>
    <t>7813336</t>
  </si>
  <si>
    <t>7813337</t>
  </si>
  <si>
    <t>7813400</t>
  </si>
  <si>
    <t>7813401</t>
  </si>
  <si>
    <t>7813402</t>
  </si>
  <si>
    <t>7813403</t>
  </si>
  <si>
    <t>7813404</t>
  </si>
  <si>
    <t>7813405</t>
  </si>
  <si>
    <t>7813406</t>
  </si>
  <si>
    <t>7813407</t>
  </si>
  <si>
    <t>7813408</t>
  </si>
  <si>
    <t>7813409</t>
  </si>
  <si>
    <t>7813521</t>
  </si>
  <si>
    <t>7813522</t>
  </si>
  <si>
    <t>7813523</t>
  </si>
  <si>
    <t>7813524</t>
  </si>
  <si>
    <t>7813525</t>
  </si>
  <si>
    <t>7813526</t>
  </si>
  <si>
    <t>7813600</t>
  </si>
  <si>
    <t>7813601</t>
  </si>
  <si>
    <t>7813602</t>
  </si>
  <si>
    <t>7813603</t>
  </si>
  <si>
    <t>7813604</t>
  </si>
  <si>
    <t>7813605</t>
  </si>
  <si>
    <t>7813606</t>
  </si>
  <si>
    <t>7813607</t>
  </si>
  <si>
    <t>7813608</t>
  </si>
  <si>
    <t>7813609</t>
  </si>
  <si>
    <t>7813610</t>
  </si>
  <si>
    <t>7813611</t>
  </si>
  <si>
    <t>7813612</t>
  </si>
  <si>
    <t>7813613</t>
  </si>
  <si>
    <t>7813614</t>
  </si>
  <si>
    <t>7813615</t>
  </si>
  <si>
    <t>7813617</t>
  </si>
  <si>
    <t>7813618</t>
  </si>
  <si>
    <t>7813619</t>
  </si>
  <si>
    <t>7813620</t>
  </si>
  <si>
    <t>7813621</t>
  </si>
  <si>
    <t>7813622</t>
  </si>
  <si>
    <t>7813623</t>
  </si>
  <si>
    <t>7813624</t>
  </si>
  <si>
    <t>7813700</t>
  </si>
  <si>
    <t>7813701</t>
  </si>
  <si>
    <t>7813702</t>
  </si>
  <si>
    <t>7813703</t>
  </si>
  <si>
    <t>7813704</t>
  </si>
  <si>
    <t>7813705</t>
  </si>
  <si>
    <t>7813711</t>
  </si>
  <si>
    <t>7813712</t>
  </si>
  <si>
    <t>7813713</t>
  </si>
  <si>
    <t>7813714</t>
  </si>
  <si>
    <t>7813715</t>
  </si>
  <si>
    <t>7813716</t>
  </si>
  <si>
    <t>7813717</t>
  </si>
  <si>
    <t>7813721</t>
  </si>
  <si>
    <t>7813722</t>
  </si>
  <si>
    <t>7813723</t>
  </si>
  <si>
    <t>7813724</t>
  </si>
  <si>
    <t>7813725</t>
  </si>
  <si>
    <t>7813741</t>
  </si>
  <si>
    <t>7813742</t>
  </si>
  <si>
    <t>7816200</t>
  </si>
  <si>
    <t>7816201</t>
  </si>
  <si>
    <t>7816202</t>
  </si>
  <si>
    <t>7816400</t>
  </si>
  <si>
    <t>3</t>
  </si>
  <si>
    <t>7816441</t>
  </si>
  <si>
    <t>7816442</t>
  </si>
  <si>
    <t>7816443</t>
  </si>
  <si>
    <t>7816444</t>
  </si>
  <si>
    <t>7816445</t>
  </si>
  <si>
    <t>7816446</t>
  </si>
  <si>
    <t>7816447</t>
  </si>
  <si>
    <t>7816448</t>
  </si>
  <si>
    <t>7816449</t>
  </si>
  <si>
    <t>7816450</t>
  </si>
  <si>
    <t>7816451</t>
  </si>
  <si>
    <t>7816452</t>
  </si>
  <si>
    <t>7816453</t>
  </si>
  <si>
    <t>7816454</t>
  </si>
  <si>
    <t>7816455</t>
  </si>
  <si>
    <t>7816456</t>
  </si>
  <si>
    <t>7816457</t>
  </si>
  <si>
    <t>7816458</t>
  </si>
  <si>
    <t>7816459</t>
  </si>
  <si>
    <t>7816460</t>
  </si>
  <si>
    <t>7817300</t>
  </si>
  <si>
    <t>7817301</t>
  </si>
  <si>
    <t>7817302</t>
  </si>
  <si>
    <t>7817303</t>
  </si>
  <si>
    <t>7817304</t>
  </si>
  <si>
    <t>7817411</t>
  </si>
  <si>
    <t>7817412</t>
  </si>
  <si>
    <t>7817413</t>
  </si>
  <si>
    <t>7817414</t>
  </si>
  <si>
    <t>7850200</t>
  </si>
  <si>
    <t>7850201</t>
  </si>
  <si>
    <t>7850202</t>
  </si>
  <si>
    <t>7850203</t>
  </si>
  <si>
    <t>7850204</t>
  </si>
  <si>
    <t>7850205</t>
  </si>
  <si>
    <t>7850206</t>
  </si>
  <si>
    <t>7850207</t>
  </si>
  <si>
    <t>7850208</t>
  </si>
  <si>
    <t>7850209</t>
  </si>
  <si>
    <t>7850210</t>
  </si>
  <si>
    <t>7850211</t>
  </si>
  <si>
    <t>7850212</t>
  </si>
  <si>
    <t>7850213</t>
  </si>
  <si>
    <t>7850214</t>
  </si>
  <si>
    <t>7850215</t>
  </si>
  <si>
    <t>7850216</t>
  </si>
  <si>
    <t>7850217</t>
  </si>
  <si>
    <t>7850218</t>
  </si>
  <si>
    <t>7850219</t>
  </si>
  <si>
    <t>7850411</t>
  </si>
  <si>
    <t>7850412</t>
  </si>
  <si>
    <t>7850413</t>
  </si>
  <si>
    <t>7850501</t>
  </si>
  <si>
    <t>7850502</t>
  </si>
  <si>
    <t>7850503</t>
  </si>
  <si>
    <t>7850504</t>
  </si>
  <si>
    <t>7850505</t>
  </si>
  <si>
    <t>7850600</t>
  </si>
  <si>
    <t>7850601</t>
  </si>
  <si>
    <t>7850602</t>
  </si>
  <si>
    <t>7850603</t>
  </si>
  <si>
    <t>7850604</t>
  </si>
  <si>
    <t>7850605</t>
  </si>
  <si>
    <t>7850606</t>
  </si>
  <si>
    <t>7850607</t>
  </si>
  <si>
    <t>7850608</t>
  </si>
  <si>
    <t>7850610</t>
  </si>
  <si>
    <t>7850611</t>
  </si>
  <si>
    <t>7850612</t>
  </si>
  <si>
    <t>7850613</t>
  </si>
  <si>
    <t>7850621</t>
  </si>
  <si>
    <t>7850622</t>
  </si>
  <si>
    <t>7850623</t>
  </si>
  <si>
    <t>7850624</t>
  </si>
  <si>
    <t>7850625</t>
  </si>
  <si>
    <t>7850626</t>
  </si>
  <si>
    <t>7850627</t>
  </si>
  <si>
    <t>7850631</t>
  </si>
  <si>
    <t>7850632</t>
  </si>
  <si>
    <t>7850633</t>
  </si>
  <si>
    <t>7850634</t>
  </si>
  <si>
    <t>7850635</t>
  </si>
  <si>
    <t>7850636</t>
  </si>
  <si>
    <t>7850641</t>
  </si>
  <si>
    <t>7850642</t>
  </si>
  <si>
    <t>7850643</t>
  </si>
  <si>
    <t>7850644</t>
  </si>
  <si>
    <t>7850645</t>
  </si>
  <si>
    <t>7850646</t>
  </si>
  <si>
    <t>7850647</t>
  </si>
  <si>
    <t>7850648</t>
  </si>
  <si>
    <t>7850651</t>
  </si>
  <si>
    <t>7850652</t>
  </si>
  <si>
    <t>7850653</t>
  </si>
  <si>
    <t>7850654</t>
  </si>
  <si>
    <t>7850655</t>
  </si>
  <si>
    <t>7850656</t>
  </si>
  <si>
    <t>7850657</t>
  </si>
  <si>
    <t>7850658</t>
  </si>
  <si>
    <t>7850661</t>
  </si>
  <si>
    <t>7850662</t>
  </si>
  <si>
    <t>7850663</t>
  </si>
  <si>
    <t>7850664</t>
  </si>
  <si>
    <t>7850665</t>
  </si>
  <si>
    <t>7850666</t>
  </si>
  <si>
    <t>7850771</t>
  </si>
  <si>
    <t>7850772</t>
  </si>
  <si>
    <t>7850773</t>
  </si>
  <si>
    <t>7850774</t>
  </si>
  <si>
    <t>7850775</t>
  </si>
  <si>
    <t>7850776</t>
  </si>
  <si>
    <t>7870240</t>
  </si>
  <si>
    <t>7870241</t>
  </si>
  <si>
    <t>7870242</t>
  </si>
  <si>
    <t>7870243</t>
  </si>
  <si>
    <t>7870244</t>
  </si>
  <si>
    <t>7870300</t>
  </si>
  <si>
    <t>7870301</t>
  </si>
  <si>
    <t>7870302</t>
  </si>
  <si>
    <t>7870303</t>
  </si>
  <si>
    <t>7870304</t>
  </si>
  <si>
    <t>7870305</t>
  </si>
  <si>
    <t>7870306</t>
  </si>
  <si>
    <t>7870307</t>
  </si>
  <si>
    <t>7870308</t>
  </si>
  <si>
    <t>7870310</t>
  </si>
  <si>
    <t>7870311</t>
  </si>
  <si>
    <t>7870312</t>
  </si>
  <si>
    <t>7870313</t>
  </si>
  <si>
    <t>7870314</t>
  </si>
  <si>
    <t>7870315</t>
  </si>
  <si>
    <t>7870316</t>
  </si>
  <si>
    <t>7870317</t>
  </si>
  <si>
    <t>7870318</t>
  </si>
  <si>
    <t>7870320</t>
  </si>
  <si>
    <t>7870321</t>
  </si>
  <si>
    <t>7870322</t>
  </si>
  <si>
    <t>7870323</t>
  </si>
  <si>
    <t>7870324</t>
  </si>
  <si>
    <t>7870325</t>
  </si>
  <si>
    <t>7870326</t>
  </si>
  <si>
    <t>7870327</t>
  </si>
  <si>
    <t>7870328</t>
  </si>
  <si>
    <t>7870330</t>
  </si>
  <si>
    <t>7870331</t>
  </si>
  <si>
    <t>7870332</t>
  </si>
  <si>
    <t>7870333</t>
  </si>
  <si>
    <t>7870334</t>
  </si>
  <si>
    <t>7870335</t>
  </si>
  <si>
    <t>7870336</t>
  </si>
  <si>
    <t>7870337</t>
  </si>
  <si>
    <t>7870338</t>
  </si>
  <si>
    <t>7870339</t>
  </si>
  <si>
    <t>7870445</t>
  </si>
  <si>
    <t>7870446</t>
  </si>
  <si>
    <t>7870447</t>
  </si>
  <si>
    <t>7870450</t>
  </si>
  <si>
    <t>7870451</t>
  </si>
  <si>
    <t>7870452</t>
  </si>
  <si>
    <t>7870453</t>
  </si>
  <si>
    <t>7870556</t>
  </si>
  <si>
    <t>7870557</t>
  </si>
  <si>
    <t>7870558</t>
  </si>
  <si>
    <t>7870559</t>
  </si>
  <si>
    <t>7870560</t>
  </si>
  <si>
    <t>7870561</t>
  </si>
  <si>
    <t>7870562</t>
  </si>
  <si>
    <t>7870563</t>
  </si>
  <si>
    <t>7870800</t>
  </si>
  <si>
    <t>7870801</t>
  </si>
  <si>
    <t>7870802</t>
  </si>
  <si>
    <t>7870803</t>
  </si>
  <si>
    <t>7870804</t>
  </si>
  <si>
    <t>7870805</t>
  </si>
  <si>
    <t>7870806</t>
  </si>
  <si>
    <t>7870807</t>
  </si>
  <si>
    <t>7870811</t>
  </si>
  <si>
    <t>7870812</t>
  </si>
  <si>
    <t>7870813</t>
  </si>
  <si>
    <t>7870814</t>
  </si>
  <si>
    <t>7870815</t>
  </si>
  <si>
    <t>7870816</t>
  </si>
  <si>
    <t>7880300</t>
  </si>
  <si>
    <t>7880302</t>
  </si>
  <si>
    <t>7880311</t>
  </si>
  <si>
    <t>7880312</t>
  </si>
  <si>
    <t>7880313</t>
  </si>
  <si>
    <t>7880314</t>
  </si>
  <si>
    <t>7880315</t>
  </si>
  <si>
    <t>7880321</t>
  </si>
  <si>
    <t>7880322</t>
  </si>
  <si>
    <t>7880323</t>
  </si>
  <si>
    <t>7880324</t>
  </si>
  <si>
    <t>7880325</t>
  </si>
  <si>
    <t>7880331</t>
  </si>
  <si>
    <t>7880332</t>
  </si>
  <si>
    <t>7880333</t>
  </si>
  <si>
    <t>7880334</t>
  </si>
  <si>
    <t>7880335</t>
  </si>
  <si>
    <t>7880341</t>
  </si>
  <si>
    <t>7880342</t>
  </si>
  <si>
    <t>7880343</t>
  </si>
  <si>
    <t>7880351</t>
  </si>
  <si>
    <t>7880352</t>
  </si>
  <si>
    <t>7880353</t>
  </si>
  <si>
    <t>7880361</t>
  </si>
  <si>
    <t>7880362</t>
  </si>
  <si>
    <t>7880363</t>
  </si>
  <si>
    <t>7890156</t>
  </si>
  <si>
    <t>7890157</t>
  </si>
  <si>
    <t>7890158</t>
  </si>
  <si>
    <t>7890159</t>
  </si>
  <si>
    <t>7890160</t>
  </si>
  <si>
    <t>7890161</t>
  </si>
  <si>
    <t>7890162</t>
  </si>
  <si>
    <t>7890163</t>
  </si>
  <si>
    <t>7890164</t>
  </si>
  <si>
    <t>7890165</t>
  </si>
  <si>
    <t>7890166</t>
  </si>
  <si>
    <t>7890167</t>
  </si>
  <si>
    <t>7890168</t>
  </si>
  <si>
    <t>7890169</t>
  </si>
  <si>
    <t>7890170</t>
  </si>
  <si>
    <t>7890171</t>
  </si>
  <si>
    <t>7890172</t>
  </si>
  <si>
    <t>7890173</t>
  </si>
  <si>
    <t>7890174</t>
  </si>
  <si>
    <t>7890231</t>
  </si>
  <si>
    <t>7890232</t>
  </si>
  <si>
    <t>7890233</t>
  </si>
  <si>
    <t>7890234</t>
  </si>
  <si>
    <t>7890235</t>
  </si>
  <si>
    <t>7890236</t>
  </si>
  <si>
    <t>7890237</t>
  </si>
  <si>
    <t>7890241</t>
  </si>
  <si>
    <t>7890242</t>
  </si>
  <si>
    <t>7890243</t>
  </si>
  <si>
    <t>7890244</t>
  </si>
  <si>
    <t>7890245</t>
  </si>
  <si>
    <t>7890246</t>
  </si>
  <si>
    <t>7890247</t>
  </si>
  <si>
    <t>7890248</t>
  </si>
  <si>
    <t>7890250</t>
  </si>
  <si>
    <t>7890251</t>
  </si>
  <si>
    <t>7890252</t>
  </si>
  <si>
    <t>7890253</t>
  </si>
  <si>
    <t>7890254</t>
  </si>
  <si>
    <t>7890255</t>
  </si>
  <si>
    <t>7890300</t>
  </si>
  <si>
    <t>7890301</t>
  </si>
  <si>
    <t>7890302</t>
  </si>
  <si>
    <t>7890303</t>
  </si>
  <si>
    <t>7890304</t>
  </si>
  <si>
    <t>7890305</t>
  </si>
  <si>
    <t>7890306</t>
  </si>
  <si>
    <t>7890307</t>
  </si>
  <si>
    <t>7890311</t>
  </si>
  <si>
    <t>7890312</t>
  </si>
  <si>
    <t>7890313</t>
  </si>
  <si>
    <t>7890314</t>
  </si>
  <si>
    <t>7890315</t>
  </si>
  <si>
    <t>7890316</t>
  </si>
  <si>
    <t>7890321</t>
  </si>
  <si>
    <t>7890322</t>
  </si>
  <si>
    <t>7890323</t>
  </si>
  <si>
    <t>7890324</t>
  </si>
  <si>
    <t>7890325</t>
  </si>
  <si>
    <t>7890426</t>
  </si>
  <si>
    <t>7890427</t>
  </si>
  <si>
    <t>7890428</t>
  </si>
  <si>
    <t>7891200</t>
  </si>
  <si>
    <t>7891201</t>
  </si>
  <si>
    <t>7891202</t>
  </si>
  <si>
    <t>7891203</t>
  </si>
  <si>
    <t>7891204</t>
  </si>
  <si>
    <t>7891205</t>
  </si>
  <si>
    <t>7891211</t>
  </si>
  <si>
    <t>7891212</t>
  </si>
  <si>
    <t>7891213</t>
  </si>
  <si>
    <t>7891214</t>
  </si>
  <si>
    <t>7891215</t>
  </si>
  <si>
    <t>7891216</t>
  </si>
  <si>
    <t>7891217</t>
  </si>
  <si>
    <t>7891218</t>
  </si>
  <si>
    <t>7891221</t>
  </si>
  <si>
    <t>7891222</t>
  </si>
  <si>
    <t>7891223</t>
  </si>
  <si>
    <t>7891224</t>
  </si>
  <si>
    <t>7891225</t>
  </si>
  <si>
    <t>7891231</t>
  </si>
  <si>
    <t>7891232</t>
  </si>
  <si>
    <t>7891233</t>
  </si>
  <si>
    <t>7891234</t>
  </si>
  <si>
    <t>7891235</t>
  </si>
  <si>
    <t>7911200</t>
  </si>
  <si>
    <t>7911201</t>
  </si>
  <si>
    <t>7911202</t>
  </si>
  <si>
    <t>7911203</t>
  </si>
  <si>
    <t>7911204</t>
  </si>
  <si>
    <t>7911205</t>
  </si>
  <si>
    <t>7911206</t>
  </si>
  <si>
    <t>7911207</t>
  </si>
  <si>
    <t>7911211</t>
  </si>
  <si>
    <t>7911212</t>
  </si>
  <si>
    <t>7911213</t>
  </si>
  <si>
    <t>7911221</t>
  </si>
  <si>
    <t>7911222</t>
  </si>
  <si>
    <t>7911223</t>
  </si>
  <si>
    <t>7911501</t>
  </si>
  <si>
    <t>7911502</t>
  </si>
  <si>
    <t>7911503</t>
  </si>
  <si>
    <t>7911504</t>
  </si>
  <si>
    <t>7911505</t>
  </si>
  <si>
    <t>7911511</t>
  </si>
  <si>
    <t>7911512</t>
  </si>
  <si>
    <t>7911513</t>
  </si>
  <si>
    <t>7911514</t>
  </si>
  <si>
    <t>7911515</t>
  </si>
  <si>
    <t>7911701</t>
  </si>
  <si>
    <t>7911702</t>
  </si>
  <si>
    <t>7911703</t>
  </si>
  <si>
    <t>7911704</t>
  </si>
  <si>
    <t>7911705</t>
  </si>
  <si>
    <t>7911706</t>
  </si>
  <si>
    <t>7911707</t>
  </si>
  <si>
    <t>7911708</t>
  </si>
  <si>
    <t>7911709</t>
  </si>
  <si>
    <t>7911710</t>
  </si>
  <si>
    <t>7911801</t>
  </si>
  <si>
    <t>7911802</t>
  </si>
  <si>
    <t>7911803</t>
  </si>
  <si>
    <t>7913300</t>
  </si>
  <si>
    <t>7913301</t>
  </si>
  <si>
    <t>7913310</t>
  </si>
  <si>
    <t>7913321</t>
  </si>
  <si>
    <t>7913322</t>
  </si>
  <si>
    <t>7913331</t>
  </si>
  <si>
    <t>7913332</t>
  </si>
  <si>
    <t>7913341</t>
  </si>
  <si>
    <t>7913342</t>
  </si>
  <si>
    <t>7913343</t>
  </si>
  <si>
    <t>7913351</t>
  </si>
  <si>
    <t>7913352</t>
  </si>
  <si>
    <t>7913360</t>
  </si>
  <si>
    <t>7913361</t>
  </si>
  <si>
    <t>7913362</t>
  </si>
  <si>
    <t>7913363</t>
  </si>
  <si>
    <t>7913364</t>
  </si>
  <si>
    <t>7913501</t>
  </si>
  <si>
    <t>7913502</t>
  </si>
  <si>
    <t>7913503</t>
  </si>
  <si>
    <t>7913504</t>
  </si>
  <si>
    <t>7913505</t>
  </si>
  <si>
    <t>7913506</t>
  </si>
  <si>
    <t>7913511</t>
  </si>
  <si>
    <t>7913512</t>
  </si>
  <si>
    <t>7913513</t>
  </si>
  <si>
    <t>7913514</t>
  </si>
  <si>
    <t>7913521</t>
  </si>
  <si>
    <t>7913522</t>
  </si>
  <si>
    <t>7913523</t>
  </si>
  <si>
    <t>7913524</t>
  </si>
  <si>
    <t>7950301</t>
  </si>
  <si>
    <t>7950302</t>
  </si>
  <si>
    <t>7950303</t>
  </si>
  <si>
    <t>7950304</t>
  </si>
  <si>
    <t>7950305</t>
  </si>
  <si>
    <t>7950306</t>
  </si>
  <si>
    <t>7950307</t>
  </si>
  <si>
    <t>7950308</t>
  </si>
  <si>
    <t>7950309</t>
  </si>
  <si>
    <t>7960300</t>
  </si>
  <si>
    <t>7960301</t>
  </si>
  <si>
    <t>7960302</t>
  </si>
  <si>
    <t>7960303</t>
  </si>
  <si>
    <t>7960304</t>
  </si>
  <si>
    <t>7960305</t>
  </si>
  <si>
    <t>7960306</t>
  </si>
  <si>
    <t>7960307</t>
  </si>
  <si>
    <t>7960308</t>
  </si>
  <si>
    <t>7960311</t>
  </si>
  <si>
    <t>7960312</t>
  </si>
  <si>
    <t>7960313</t>
  </si>
  <si>
    <t>7960421</t>
  </si>
  <si>
    <t>7960422</t>
  </si>
  <si>
    <t>7960501</t>
  </si>
  <si>
    <t>7960502</t>
  </si>
  <si>
    <t>7960503</t>
  </si>
  <si>
    <t>7960504</t>
  </si>
  <si>
    <t>7960505</t>
  </si>
  <si>
    <t>7960506</t>
  </si>
  <si>
    <t>7960611</t>
  </si>
  <si>
    <t>7960612</t>
  </si>
  <si>
    <t>7960613</t>
  </si>
  <si>
    <t>7960614</t>
  </si>
  <si>
    <t>7960615</t>
  </si>
  <si>
    <t>7960801</t>
  </si>
  <si>
    <t>7960802</t>
  </si>
  <si>
    <t>7960803</t>
  </si>
  <si>
    <t>7960804</t>
  </si>
  <si>
    <t>7960805</t>
  </si>
  <si>
    <t>7960811</t>
  </si>
  <si>
    <t>7960812</t>
  </si>
  <si>
    <t>7960813</t>
  </si>
  <si>
    <t>7960814</t>
  </si>
  <si>
    <t>7960815</t>
  </si>
  <si>
    <t>7960816</t>
  </si>
  <si>
    <t>7960821</t>
  </si>
  <si>
    <t>7960822</t>
  </si>
  <si>
    <t>7960823</t>
  </si>
  <si>
    <t>7981300</t>
  </si>
  <si>
    <t>7981301</t>
  </si>
  <si>
    <t>7981302</t>
  </si>
  <si>
    <t>7981303</t>
  </si>
  <si>
    <t>7981311</t>
  </si>
  <si>
    <t>7981312</t>
  </si>
  <si>
    <t>7981313</t>
  </si>
  <si>
    <t>7981314</t>
  </si>
  <si>
    <t>7981321</t>
  </si>
  <si>
    <t>7981322</t>
  </si>
  <si>
    <t>7981323</t>
  </si>
  <si>
    <t>7981324</t>
  </si>
  <si>
    <t>7981331</t>
  </si>
  <si>
    <t>7981332</t>
  </si>
  <si>
    <t>7981333</t>
  </si>
  <si>
    <t>7981341</t>
  </si>
  <si>
    <t>7981342</t>
  </si>
  <si>
    <t>7981343</t>
  </si>
  <si>
    <t>7981344</t>
  </si>
  <si>
    <t>7981345</t>
  </si>
  <si>
    <t>7981351</t>
  </si>
  <si>
    <t>7981352</t>
  </si>
  <si>
    <t>7981353</t>
  </si>
  <si>
    <t>7981354</t>
  </si>
  <si>
    <t>7981355</t>
  </si>
  <si>
    <t>7981356</t>
  </si>
  <si>
    <t>7981361</t>
  </si>
  <si>
    <t>7981362</t>
  </si>
  <si>
    <t>7981363</t>
  </si>
  <si>
    <t>7981364</t>
  </si>
  <si>
    <t>7981365</t>
  </si>
  <si>
    <t>7981366</t>
  </si>
  <si>
    <t>7981367</t>
  </si>
  <si>
    <t>7981371</t>
  </si>
  <si>
    <t>7981372</t>
  </si>
  <si>
    <t>7981373</t>
  </si>
  <si>
    <t>7981374</t>
  </si>
  <si>
    <t>7981375</t>
  </si>
  <si>
    <t>7981501</t>
  </si>
  <si>
    <t>7981502</t>
  </si>
  <si>
    <t>7981503</t>
  </si>
  <si>
    <t>7981504</t>
  </si>
  <si>
    <t>7981505</t>
  </si>
  <si>
    <t>7981506</t>
  </si>
  <si>
    <t>7981507</t>
  </si>
  <si>
    <t>7982100</t>
  </si>
  <si>
    <t>7982101</t>
  </si>
  <si>
    <t>7982102</t>
  </si>
  <si>
    <t>7982103</t>
  </si>
  <si>
    <t>7982104</t>
  </si>
  <si>
    <t>7982105</t>
  </si>
  <si>
    <t>7982106</t>
  </si>
  <si>
    <t>7982111</t>
  </si>
  <si>
    <t>7982112</t>
  </si>
  <si>
    <t>7982113</t>
  </si>
  <si>
    <t>7983701</t>
  </si>
  <si>
    <t>7983702</t>
  </si>
  <si>
    <t>7983703</t>
  </si>
  <si>
    <t>7983704</t>
  </si>
  <si>
    <t>7983705</t>
  </si>
  <si>
    <t>7983706</t>
  </si>
  <si>
    <t>7983707</t>
  </si>
  <si>
    <t>7983708</t>
  </si>
  <si>
    <t>7984100</t>
  </si>
  <si>
    <t>7984101</t>
  </si>
  <si>
    <t>7984102</t>
  </si>
  <si>
    <t>7984103</t>
  </si>
  <si>
    <t>7984104</t>
  </si>
  <si>
    <t>7984105</t>
  </si>
  <si>
    <t>7984110</t>
  </si>
  <si>
    <t>7984121</t>
  </si>
  <si>
    <t>7984122</t>
  </si>
  <si>
    <t>7984123</t>
  </si>
  <si>
    <t>7984124</t>
  </si>
  <si>
    <t>7984125</t>
  </si>
  <si>
    <t>7984126</t>
  </si>
  <si>
    <t>7984131</t>
  </si>
  <si>
    <t>7984132</t>
  </si>
  <si>
    <t>7984133</t>
  </si>
  <si>
    <t>7984134</t>
  </si>
  <si>
    <t>7984135</t>
  </si>
  <si>
    <t>7984136</t>
  </si>
  <si>
    <t>7984201</t>
  </si>
  <si>
    <t>7984202</t>
  </si>
  <si>
    <t>7984203</t>
  </si>
  <si>
    <t>7984204</t>
  </si>
  <si>
    <t>7984205</t>
  </si>
  <si>
    <t>7984206</t>
  </si>
  <si>
    <t>7984207</t>
  </si>
  <si>
    <t>7984208</t>
  </si>
  <si>
    <t>7984209</t>
  </si>
  <si>
    <t>7984211</t>
  </si>
  <si>
    <t>7984212</t>
  </si>
  <si>
    <t>7984213</t>
  </si>
  <si>
    <t>7984214</t>
  </si>
  <si>
    <t>7984215</t>
  </si>
  <si>
    <t>7984216</t>
  </si>
  <si>
    <t>7984217</t>
  </si>
  <si>
    <t>7984218</t>
  </si>
  <si>
    <t>7984219</t>
  </si>
  <si>
    <t>7984341</t>
  </si>
  <si>
    <t>7984342</t>
  </si>
  <si>
    <t>7984343</t>
  </si>
  <si>
    <t>7984344</t>
  </si>
  <si>
    <t>7984345</t>
  </si>
  <si>
    <t>7984346</t>
  </si>
  <si>
    <t>7984347</t>
  </si>
  <si>
    <t>7984348</t>
  </si>
  <si>
    <t>7984349</t>
  </si>
  <si>
    <t>7984351</t>
  </si>
  <si>
    <t>7984352</t>
  </si>
  <si>
    <t>7984353</t>
  </si>
  <si>
    <t>7984401</t>
  </si>
  <si>
    <t>7984402</t>
  </si>
  <si>
    <t>7984403</t>
  </si>
  <si>
    <t>7984404</t>
  </si>
  <si>
    <t>7984405</t>
  </si>
  <si>
    <t>7984406</t>
  </si>
  <si>
    <t>7984407</t>
  </si>
  <si>
    <t>7984408</t>
  </si>
  <si>
    <t>8200200</t>
  </si>
  <si>
    <t>8200201</t>
  </si>
  <si>
    <t>8200202</t>
  </si>
  <si>
    <t>8200203</t>
  </si>
  <si>
    <t>8200204</t>
  </si>
  <si>
    <t>8200205</t>
  </si>
  <si>
    <t>8200206</t>
  </si>
  <si>
    <t>8200207</t>
  </si>
  <si>
    <t>8200301</t>
  </si>
  <si>
    <t>8200302</t>
  </si>
  <si>
    <t>8200303</t>
  </si>
  <si>
    <t>8200304</t>
  </si>
  <si>
    <t>8200305</t>
  </si>
  <si>
    <t>8200306</t>
  </si>
  <si>
    <t>8200311</t>
  </si>
  <si>
    <t>8200312</t>
  </si>
  <si>
    <t>8200313</t>
  </si>
  <si>
    <t>8200314</t>
  </si>
  <si>
    <t>8200321</t>
  </si>
  <si>
    <t>8200322</t>
  </si>
  <si>
    <t>8200323</t>
  </si>
  <si>
    <t>8200331</t>
  </si>
  <si>
    <t>8200332</t>
  </si>
  <si>
    <t>8200333</t>
  </si>
  <si>
    <t>8200334</t>
  </si>
  <si>
    <t>8200335</t>
  </si>
  <si>
    <t>8200336</t>
  </si>
  <si>
    <t>8200337</t>
  </si>
  <si>
    <t>8200501</t>
  </si>
  <si>
    <t>8200502</t>
  </si>
  <si>
    <t>8200503</t>
  </si>
  <si>
    <t>8200504</t>
  </si>
  <si>
    <t>8200505</t>
  </si>
  <si>
    <t>8200506</t>
  </si>
  <si>
    <t>8200600</t>
  </si>
  <si>
    <t>8200601</t>
  </si>
  <si>
    <t>8200602</t>
  </si>
  <si>
    <t>8200603</t>
  </si>
  <si>
    <t>8200604</t>
  </si>
  <si>
    <t>8200605</t>
  </si>
  <si>
    <t>8200606</t>
  </si>
  <si>
    <t>8200607</t>
  </si>
  <si>
    <t>8200608</t>
  </si>
  <si>
    <t>8200609</t>
  </si>
  <si>
    <t>8210002</t>
  </si>
  <si>
    <t>8210004</t>
  </si>
  <si>
    <t>8210011</t>
  </si>
  <si>
    <t>8210012</t>
  </si>
  <si>
    <t>8210013</t>
  </si>
  <si>
    <t>8210014</t>
  </si>
  <si>
    <t>8221101</t>
  </si>
  <si>
    <t>8221102</t>
  </si>
  <si>
    <t>8221103</t>
  </si>
  <si>
    <t>8221200</t>
  </si>
  <si>
    <t>8221201</t>
  </si>
  <si>
    <t>8221202</t>
  </si>
  <si>
    <t>8221211</t>
  </si>
  <si>
    <t>8221212</t>
  </si>
  <si>
    <t>8221300</t>
  </si>
  <si>
    <t>8221301</t>
  </si>
  <si>
    <t>8221302</t>
  </si>
  <si>
    <t>8221303</t>
  </si>
  <si>
    <t>8221304</t>
  </si>
  <si>
    <t>8221305</t>
  </si>
  <si>
    <t>8221306</t>
  </si>
  <si>
    <t>8221307</t>
  </si>
  <si>
    <t>8221311</t>
  </si>
  <si>
    <t>8221312</t>
  </si>
  <si>
    <t>8221313</t>
  </si>
  <si>
    <t>8221314</t>
  </si>
  <si>
    <t>8221315</t>
  </si>
  <si>
    <t>8221316</t>
  </si>
  <si>
    <t>8221317</t>
  </si>
  <si>
    <t>8221318</t>
  </si>
  <si>
    <t>8221321</t>
  </si>
  <si>
    <t>8221322</t>
  </si>
  <si>
    <t>8221323</t>
  </si>
  <si>
    <t>8221324</t>
  </si>
  <si>
    <t>8221325</t>
  </si>
  <si>
    <t>8221326</t>
  </si>
  <si>
    <t>8221400</t>
  </si>
  <si>
    <t>8221401</t>
  </si>
  <si>
    <t>8221402</t>
  </si>
  <si>
    <t>8221403</t>
  </si>
  <si>
    <t>8221404</t>
  </si>
  <si>
    <t>8221405</t>
  </si>
  <si>
    <t>8221406</t>
  </si>
  <si>
    <t>8240000</t>
  </si>
  <si>
    <t>8240001</t>
  </si>
  <si>
    <t>8240002</t>
  </si>
  <si>
    <t>8240003</t>
  </si>
  <si>
    <t>8240004</t>
  </si>
  <si>
    <t>8240005</t>
  </si>
  <si>
    <t>8240006</t>
  </si>
  <si>
    <t>8240007</t>
  </si>
  <si>
    <t>8240008</t>
  </si>
  <si>
    <t>8240011</t>
  </si>
  <si>
    <t>8240012</t>
  </si>
  <si>
    <t>8240013</t>
  </si>
  <si>
    <t>8240014</t>
  </si>
  <si>
    <t>8240015</t>
  </si>
  <si>
    <t>8240016</t>
  </si>
  <si>
    <t>8240017</t>
  </si>
  <si>
    <t>8240018</t>
  </si>
  <si>
    <t>8240021</t>
  </si>
  <si>
    <t>8240022</t>
  </si>
  <si>
    <t>8240023</t>
  </si>
  <si>
    <t>8240024</t>
  </si>
  <si>
    <t>8240025</t>
  </si>
  <si>
    <t>8240026</t>
  </si>
  <si>
    <t>8240027</t>
  </si>
  <si>
    <t>8240028</t>
  </si>
  <si>
    <t>8240031</t>
  </si>
  <si>
    <t>8240032</t>
  </si>
  <si>
    <t>8240033</t>
  </si>
  <si>
    <t>8240034</t>
  </si>
  <si>
    <t>8240035</t>
  </si>
  <si>
    <t>8240036</t>
  </si>
  <si>
    <t>8240037</t>
  </si>
  <si>
    <t>8240038</t>
  </si>
  <si>
    <t>8240041</t>
  </si>
  <si>
    <t>8240042</t>
  </si>
  <si>
    <t>8240043</t>
  </si>
  <si>
    <t>8240044</t>
  </si>
  <si>
    <t>8240045</t>
  </si>
  <si>
    <t>8240046</t>
  </si>
  <si>
    <t>8240047</t>
  </si>
  <si>
    <t>8240048</t>
  </si>
  <si>
    <t>8240049</t>
  </si>
  <si>
    <t>8240051</t>
  </si>
  <si>
    <t>8240052</t>
  </si>
  <si>
    <t>8240053</t>
  </si>
  <si>
    <t>8240054</t>
  </si>
  <si>
    <t>8240055</t>
  </si>
  <si>
    <t>8240056</t>
  </si>
  <si>
    <t>8240057</t>
  </si>
  <si>
    <t>8240058</t>
  </si>
  <si>
    <t>8240061</t>
  </si>
  <si>
    <t>8240062</t>
  </si>
  <si>
    <t>8240063</t>
  </si>
  <si>
    <t>8240064</t>
  </si>
  <si>
    <t>8240065</t>
  </si>
  <si>
    <t>8240066</t>
  </si>
  <si>
    <t>8240067</t>
  </si>
  <si>
    <t>8240068</t>
  </si>
  <si>
    <t>8240071</t>
  </si>
  <si>
    <t>8240072</t>
  </si>
  <si>
    <t>8240073</t>
  </si>
  <si>
    <t>8240074</t>
  </si>
  <si>
    <t>8240075</t>
  </si>
  <si>
    <t>8240076</t>
  </si>
  <si>
    <t>8240077</t>
  </si>
  <si>
    <t>8240078</t>
  </si>
  <si>
    <t>8240079</t>
  </si>
  <si>
    <t>8240101</t>
  </si>
  <si>
    <t>8240102</t>
  </si>
  <si>
    <t>8240103</t>
  </si>
  <si>
    <t>8240104</t>
  </si>
  <si>
    <t>8240105</t>
  </si>
  <si>
    <t>8240106</t>
  </si>
  <si>
    <t>8240107</t>
  </si>
  <si>
    <t>8240111</t>
  </si>
  <si>
    <t>8240112</t>
  </si>
  <si>
    <t>8240113</t>
  </si>
  <si>
    <t>8240114</t>
  </si>
  <si>
    <t>8240115</t>
  </si>
  <si>
    <t>8240121</t>
  </si>
  <si>
    <t>8240122</t>
  </si>
  <si>
    <t>8240123</t>
  </si>
  <si>
    <t>8240124</t>
  </si>
  <si>
    <t>8240125</t>
  </si>
  <si>
    <t>8240201</t>
  </si>
  <si>
    <t>8240202</t>
  </si>
  <si>
    <t>8240203</t>
  </si>
  <si>
    <t>8240204</t>
  </si>
  <si>
    <t>8240205</t>
  </si>
  <si>
    <t>8240206</t>
  </si>
  <si>
    <t>8240207</t>
  </si>
  <si>
    <t>8240211</t>
  </si>
  <si>
    <t>8240212</t>
  </si>
  <si>
    <t>8240213</t>
  </si>
  <si>
    <t>8240214</t>
  </si>
  <si>
    <t>8240215</t>
  </si>
  <si>
    <t>8240216</t>
  </si>
  <si>
    <t>8240217</t>
  </si>
  <si>
    <t>8240221</t>
  </si>
  <si>
    <t>8240222</t>
  </si>
  <si>
    <t>8240223</t>
  </si>
  <si>
    <t>8240224</t>
  </si>
  <si>
    <t>8240225</t>
  </si>
  <si>
    <t>8240226</t>
  </si>
  <si>
    <t>8240231</t>
  </si>
  <si>
    <t>8240232</t>
  </si>
  <si>
    <t>8240233</t>
  </si>
  <si>
    <t>8240234</t>
  </si>
  <si>
    <t>8240235</t>
  </si>
  <si>
    <t>8240241</t>
  </si>
  <si>
    <t>8240242</t>
  </si>
  <si>
    <t>8240243</t>
  </si>
  <si>
    <t>8240244</t>
  </si>
  <si>
    <t>8240251</t>
  </si>
  <si>
    <t>8240252</t>
  </si>
  <si>
    <t>8240253</t>
  </si>
  <si>
    <t>8240254</t>
  </si>
  <si>
    <t>8240400</t>
  </si>
  <si>
    <t>8240411</t>
  </si>
  <si>
    <t>8240431</t>
  </si>
  <si>
    <t>8240432</t>
  </si>
  <si>
    <t>8240500</t>
  </si>
  <si>
    <t>8240511</t>
  </si>
  <si>
    <t>8240512</t>
  </si>
  <si>
    <t>8240600</t>
  </si>
  <si>
    <t>8240601</t>
  </si>
  <si>
    <t>8240602</t>
  </si>
  <si>
    <t>8240603</t>
  </si>
  <si>
    <t>8240604</t>
  </si>
  <si>
    <t>8240721</t>
  </si>
  <si>
    <t>8240722</t>
  </si>
  <si>
    <t>8240723</t>
  </si>
  <si>
    <t>8240800</t>
  </si>
  <si>
    <t>8240801</t>
  </si>
  <si>
    <t>8240802</t>
  </si>
  <si>
    <t>8240811</t>
  </si>
  <si>
    <t>8240812</t>
  </si>
  <si>
    <t>8240813</t>
  </si>
  <si>
    <t>8240814</t>
  </si>
  <si>
    <t>8240815</t>
  </si>
  <si>
    <t>8240816</t>
  </si>
  <si>
    <t>8240817</t>
  </si>
  <si>
    <t>8240818</t>
  </si>
  <si>
    <t>8240821</t>
  </si>
  <si>
    <t>8240822</t>
  </si>
  <si>
    <t>8250000</t>
  </si>
  <si>
    <t>8250001</t>
  </si>
  <si>
    <t>8250002</t>
  </si>
  <si>
    <t>8250003</t>
  </si>
  <si>
    <t>8250004</t>
  </si>
  <si>
    <t>8250005</t>
  </si>
  <si>
    <t>8250011</t>
  </si>
  <si>
    <t>8250012</t>
  </si>
  <si>
    <t>8250013</t>
  </si>
  <si>
    <t>8250014</t>
  </si>
  <si>
    <t>8250015</t>
  </si>
  <si>
    <t>8250016</t>
  </si>
  <si>
    <t>8250017</t>
  </si>
  <si>
    <t>8250018</t>
  </si>
  <si>
    <t>8260002</t>
  </si>
  <si>
    <t>8260021</t>
  </si>
  <si>
    <t>8260022</t>
  </si>
  <si>
    <t>8260023</t>
  </si>
  <si>
    <t>8260024</t>
  </si>
  <si>
    <t>8260025</t>
  </si>
  <si>
    <t>8260026</t>
  </si>
  <si>
    <t>8260027</t>
  </si>
  <si>
    <t>8260031</t>
  </si>
  <si>
    <t>8260032</t>
  </si>
  <si>
    <t>8260033</t>
  </si>
  <si>
    <t>8260041</t>
  </si>
  <si>
    <t>8260042</t>
  </si>
  <si>
    <t>8260043</t>
  </si>
  <si>
    <t>8260044</t>
  </si>
  <si>
    <t>8260045</t>
  </si>
  <si>
    <t>8270000</t>
  </si>
  <si>
    <t>8270001</t>
  </si>
  <si>
    <t>8270002</t>
  </si>
  <si>
    <t>8270003</t>
  </si>
  <si>
    <t>8270004</t>
  </si>
  <si>
    <t>8280000</t>
  </si>
  <si>
    <t>8280001</t>
  </si>
  <si>
    <t>8280002</t>
  </si>
  <si>
    <t>8280003</t>
  </si>
  <si>
    <t>8280004</t>
  </si>
  <si>
    <t>8280005</t>
  </si>
  <si>
    <t>8280011</t>
  </si>
  <si>
    <t>8280012</t>
  </si>
  <si>
    <t>8280013</t>
  </si>
  <si>
    <t>8280021</t>
  </si>
  <si>
    <t>8280022</t>
  </si>
  <si>
    <t>8280023</t>
  </si>
  <si>
    <t>8280024</t>
  </si>
  <si>
    <t>8280025</t>
  </si>
  <si>
    <t>8280026</t>
  </si>
  <si>
    <t>8280027</t>
  </si>
  <si>
    <t>8280028</t>
  </si>
  <si>
    <t>8280031</t>
  </si>
  <si>
    <t>8280032</t>
  </si>
  <si>
    <t>8280033</t>
  </si>
  <si>
    <t>8280034</t>
  </si>
  <si>
    <t>8280035</t>
  </si>
  <si>
    <t>8280036</t>
  </si>
  <si>
    <t>8280041</t>
  </si>
  <si>
    <t>8280042</t>
  </si>
  <si>
    <t>8280043</t>
  </si>
  <si>
    <t>8280044</t>
  </si>
  <si>
    <t>8280045</t>
  </si>
  <si>
    <t>8280046</t>
  </si>
  <si>
    <t>8280047</t>
  </si>
  <si>
    <t>8280048</t>
  </si>
  <si>
    <t>8280049</t>
  </si>
  <si>
    <t>8280051</t>
  </si>
  <si>
    <t>8280052</t>
  </si>
  <si>
    <t>8280053</t>
  </si>
  <si>
    <t>8280054</t>
  </si>
  <si>
    <t>8280055</t>
  </si>
  <si>
    <t>8280056</t>
  </si>
  <si>
    <t>8280061</t>
  </si>
  <si>
    <t>8280062</t>
  </si>
  <si>
    <t>8280063</t>
  </si>
  <si>
    <t>8280064</t>
  </si>
  <si>
    <t>8280065</t>
  </si>
  <si>
    <t>8280066</t>
  </si>
  <si>
    <t>8280071</t>
  </si>
  <si>
    <t>8280072</t>
  </si>
  <si>
    <t>8280073</t>
  </si>
  <si>
    <t>8280074</t>
  </si>
  <si>
    <t>8280075</t>
  </si>
  <si>
    <t>8280076</t>
  </si>
  <si>
    <t>8280077</t>
  </si>
  <si>
    <t>8280081</t>
  </si>
  <si>
    <t>8280082</t>
  </si>
  <si>
    <t>8280083</t>
  </si>
  <si>
    <t>8280084</t>
  </si>
  <si>
    <t>8280085</t>
  </si>
  <si>
    <t>8280086</t>
  </si>
  <si>
    <t>8290100</t>
  </si>
  <si>
    <t>8290101</t>
  </si>
  <si>
    <t>8290102</t>
  </si>
  <si>
    <t>8290103</t>
  </si>
  <si>
    <t>8290104</t>
  </si>
  <si>
    <t>8290105</t>
  </si>
  <si>
    <t>8290106</t>
  </si>
  <si>
    <t>8290107</t>
  </si>
  <si>
    <t>8290108</t>
  </si>
  <si>
    <t>8290111</t>
  </si>
  <si>
    <t>8290112</t>
  </si>
  <si>
    <t>8290113</t>
  </si>
  <si>
    <t>8290114</t>
  </si>
  <si>
    <t>8290115</t>
  </si>
  <si>
    <t>8290116</t>
  </si>
  <si>
    <t>8290117</t>
  </si>
  <si>
    <t>8290121</t>
  </si>
  <si>
    <t>8290122</t>
  </si>
  <si>
    <t>8290123</t>
  </si>
  <si>
    <t>8290124</t>
  </si>
  <si>
    <t>8290125</t>
  </si>
  <si>
    <t>8290151</t>
  </si>
  <si>
    <t>8290301</t>
  </si>
  <si>
    <t>8290302</t>
  </si>
  <si>
    <t>8290303</t>
  </si>
  <si>
    <t>8290304</t>
  </si>
  <si>
    <t>8290305</t>
  </si>
  <si>
    <t>8290311</t>
  </si>
  <si>
    <t>8290312</t>
  </si>
  <si>
    <t>8290313</t>
  </si>
  <si>
    <t>8290314</t>
  </si>
  <si>
    <t>8290315</t>
  </si>
  <si>
    <t>8290321</t>
  </si>
  <si>
    <t>8290322</t>
  </si>
  <si>
    <t>8290323</t>
  </si>
  <si>
    <t>8290331</t>
  </si>
  <si>
    <t>8290332</t>
  </si>
  <si>
    <t>8290333</t>
  </si>
  <si>
    <t>8290334</t>
  </si>
  <si>
    <t>8290335</t>
  </si>
  <si>
    <t>8290341</t>
  </si>
  <si>
    <t>8290342</t>
  </si>
  <si>
    <t>8290343</t>
  </si>
  <si>
    <t>8430300</t>
  </si>
  <si>
    <t>8430301</t>
  </si>
  <si>
    <t>8430302</t>
  </si>
  <si>
    <t>8430303</t>
  </si>
  <si>
    <t>8430304</t>
  </si>
  <si>
    <t>8430305</t>
  </si>
  <si>
    <t>8480401</t>
  </si>
  <si>
    <t>8480402</t>
  </si>
  <si>
    <t>8480403</t>
  </si>
  <si>
    <t>8480404</t>
  </si>
  <si>
    <t>8480405</t>
  </si>
  <si>
    <t>8480406</t>
  </si>
  <si>
    <t>8480407</t>
  </si>
  <si>
    <t>8480408</t>
  </si>
  <si>
    <t>8491300</t>
  </si>
  <si>
    <t>8491301</t>
  </si>
  <si>
    <t>8491302</t>
  </si>
  <si>
    <t>8491303</t>
  </si>
  <si>
    <t>8491304</t>
  </si>
  <si>
    <t>8491311</t>
  </si>
  <si>
    <t>8491312</t>
  </si>
  <si>
    <t>8491313</t>
  </si>
  <si>
    <t>8491314</t>
  </si>
  <si>
    <t>8491315</t>
  </si>
  <si>
    <t>8491321</t>
  </si>
  <si>
    <t>8491322</t>
  </si>
  <si>
    <t>8491323</t>
  </si>
  <si>
    <t>8491324</t>
  </si>
  <si>
    <t>8491401</t>
  </si>
  <si>
    <t>8491402</t>
  </si>
  <si>
    <t>8491403</t>
  </si>
  <si>
    <t>8491404</t>
  </si>
  <si>
    <t>8491411</t>
  </si>
  <si>
    <t>8491412</t>
  </si>
  <si>
    <t>8491413</t>
  </si>
  <si>
    <t>8491414</t>
  </si>
  <si>
    <t>8491415</t>
  </si>
  <si>
    <t>8491416</t>
  </si>
  <si>
    <t>8491421</t>
  </si>
  <si>
    <t>8491422</t>
  </si>
  <si>
    <t>8491423</t>
  </si>
  <si>
    <t>8491424</t>
  </si>
  <si>
    <t>8491425</t>
  </si>
  <si>
    <t>8491426</t>
  </si>
  <si>
    <t>8491600</t>
  </si>
  <si>
    <t>8491601</t>
  </si>
  <si>
    <t>8491602</t>
  </si>
  <si>
    <t>8491603</t>
  </si>
  <si>
    <t>8491611</t>
  </si>
  <si>
    <t>8491612</t>
  </si>
  <si>
    <t>8491613</t>
  </si>
  <si>
    <t>8491614</t>
  </si>
  <si>
    <t>8491615</t>
  </si>
  <si>
    <t>8491616</t>
  </si>
  <si>
    <t>8594301</t>
  </si>
  <si>
    <t>8594302</t>
  </si>
  <si>
    <t>8594303</t>
  </si>
  <si>
    <t>8594304</t>
  </si>
  <si>
    <t>8594305</t>
  </si>
  <si>
    <t>8594306</t>
  </si>
  <si>
    <t>8594307</t>
  </si>
  <si>
    <t>8594308</t>
  </si>
  <si>
    <t>8594309</t>
  </si>
  <si>
    <t>8594500</t>
  </si>
  <si>
    <t>8594501</t>
  </si>
  <si>
    <t>8594502</t>
  </si>
  <si>
    <t>8594503</t>
  </si>
  <si>
    <t>8594504</t>
  </si>
  <si>
    <t>8594505</t>
  </si>
  <si>
    <t>8594506</t>
  </si>
  <si>
    <t>8594507</t>
  </si>
  <si>
    <t>8594511</t>
  </si>
  <si>
    <t>8594512</t>
  </si>
  <si>
    <t>8594513</t>
  </si>
  <si>
    <t>8594514</t>
  </si>
  <si>
    <t>8594515</t>
  </si>
  <si>
    <t>8594516</t>
  </si>
  <si>
    <t>8594517</t>
  </si>
  <si>
    <t>8594518</t>
  </si>
  <si>
    <t>8594521</t>
  </si>
  <si>
    <t>8594522</t>
  </si>
  <si>
    <t>8594523</t>
  </si>
  <si>
    <t>8594524</t>
  </si>
  <si>
    <t>8594525</t>
  </si>
  <si>
    <t>8594526</t>
  </si>
  <si>
    <t>8594527</t>
  </si>
  <si>
    <t>8594528</t>
  </si>
  <si>
    <t>8594529</t>
  </si>
  <si>
    <t>8594531</t>
  </si>
  <si>
    <t>8594532</t>
  </si>
  <si>
    <t>8594533</t>
  </si>
  <si>
    <t>8594534</t>
  </si>
  <si>
    <t>8594535</t>
  </si>
  <si>
    <t>8594536</t>
  </si>
  <si>
    <t>8594741</t>
  </si>
  <si>
    <t>8594742</t>
  </si>
  <si>
    <t>8594743</t>
  </si>
  <si>
    <t>8594744</t>
  </si>
  <si>
    <t>8594745</t>
  </si>
  <si>
    <t>8594751</t>
  </si>
  <si>
    <t>8594752</t>
  </si>
  <si>
    <t>8594753</t>
  </si>
  <si>
    <t>8594754</t>
  </si>
  <si>
    <t>8594755</t>
  </si>
  <si>
    <t>8594756</t>
  </si>
  <si>
    <t>8594757</t>
  </si>
  <si>
    <t>8594758</t>
  </si>
  <si>
    <t>8594761</t>
  </si>
  <si>
    <t>8594762</t>
  </si>
  <si>
    <t>8594763</t>
  </si>
  <si>
    <t>8594764</t>
  </si>
  <si>
    <t>8594765</t>
  </si>
  <si>
    <t>8594766</t>
  </si>
  <si>
    <t>8594767</t>
  </si>
  <si>
    <t>8594768</t>
  </si>
  <si>
    <t>8594769</t>
  </si>
  <si>
    <t>8594771</t>
  </si>
  <si>
    <t>8594772</t>
  </si>
  <si>
    <t>8594773</t>
  </si>
  <si>
    <t>8594774</t>
  </si>
  <si>
    <t>8594775</t>
  </si>
  <si>
    <t>8594776</t>
  </si>
  <si>
    <t>8594777</t>
  </si>
  <si>
    <t>8594778</t>
  </si>
  <si>
    <t>8594801</t>
  </si>
  <si>
    <t>8594802</t>
  </si>
  <si>
    <t>8594803</t>
  </si>
  <si>
    <t>8594804</t>
  </si>
  <si>
    <t>8594805</t>
  </si>
  <si>
    <t>8594806</t>
  </si>
  <si>
    <t>8594807</t>
  </si>
  <si>
    <t>8594811</t>
  </si>
  <si>
    <t>8594812</t>
  </si>
  <si>
    <t>8594813</t>
  </si>
  <si>
    <t>8594814</t>
  </si>
  <si>
    <t>8594815</t>
  </si>
  <si>
    <t>8594821</t>
  </si>
  <si>
    <t>8594822</t>
  </si>
  <si>
    <t>8594823</t>
  </si>
  <si>
    <t>8594824</t>
  </si>
  <si>
    <t>8594825</t>
  </si>
  <si>
    <t>8594826</t>
  </si>
  <si>
    <t>8594827</t>
  </si>
  <si>
    <t>8595100</t>
  </si>
  <si>
    <t>8595101</t>
  </si>
  <si>
    <t>8595102</t>
  </si>
  <si>
    <t>8595103</t>
  </si>
  <si>
    <t>8595104</t>
  </si>
  <si>
    <t>8595111</t>
  </si>
  <si>
    <t>8595112</t>
  </si>
  <si>
    <t>8595113</t>
  </si>
  <si>
    <t>8595114</t>
  </si>
  <si>
    <t>8595115</t>
  </si>
  <si>
    <t>8595116</t>
  </si>
  <si>
    <t>8595117</t>
  </si>
  <si>
    <t>8595118</t>
  </si>
  <si>
    <t>8595121</t>
  </si>
  <si>
    <t>8595122</t>
  </si>
  <si>
    <t>8595123</t>
  </si>
  <si>
    <t>8595131</t>
  </si>
  <si>
    <t>8595132</t>
  </si>
  <si>
    <t>8595133</t>
  </si>
  <si>
    <t>8595134</t>
  </si>
  <si>
    <t>8595141</t>
  </si>
  <si>
    <t>8595142</t>
  </si>
  <si>
    <t>8595143</t>
  </si>
  <si>
    <t>8595144</t>
  </si>
  <si>
    <t>8595145</t>
  </si>
  <si>
    <t>8595151</t>
  </si>
  <si>
    <t>8595152</t>
  </si>
  <si>
    <t>8595153</t>
  </si>
  <si>
    <t>8595361</t>
  </si>
  <si>
    <t>8595362</t>
  </si>
  <si>
    <t>8595363</t>
  </si>
  <si>
    <t>8595364</t>
  </si>
  <si>
    <t>8595365</t>
  </si>
  <si>
    <t>8595366</t>
  </si>
  <si>
    <t>8595371</t>
  </si>
  <si>
    <t>8595372</t>
  </si>
  <si>
    <t>8595373</t>
  </si>
  <si>
    <t>8595374</t>
  </si>
  <si>
    <t>8595375</t>
  </si>
  <si>
    <t>8595376</t>
  </si>
  <si>
    <t>8595381</t>
  </si>
  <si>
    <t>8595382</t>
  </si>
  <si>
    <t>8595383</t>
  </si>
  <si>
    <t>8595384</t>
  </si>
  <si>
    <t>8595501</t>
  </si>
  <si>
    <t>8595502</t>
  </si>
  <si>
    <t>8595503</t>
  </si>
  <si>
    <t>8595504</t>
  </si>
  <si>
    <t>8595505</t>
  </si>
  <si>
    <t>8595511</t>
  </si>
  <si>
    <t>8595512</t>
  </si>
  <si>
    <t>8595513</t>
  </si>
  <si>
    <t>8595514</t>
  </si>
  <si>
    <t>8595515</t>
  </si>
  <si>
    <t>8595516</t>
  </si>
  <si>
    <t>8595521</t>
  </si>
  <si>
    <t>8595522</t>
  </si>
  <si>
    <t>8595523</t>
  </si>
  <si>
    <t>8595524</t>
  </si>
  <si>
    <t>8595525</t>
  </si>
  <si>
    <t>8595526</t>
  </si>
  <si>
    <t>8595527</t>
  </si>
  <si>
    <t>8595531</t>
  </si>
  <si>
    <t>8595532</t>
  </si>
  <si>
    <t>8595533</t>
  </si>
  <si>
    <t>8595534</t>
  </si>
  <si>
    <t>8595535</t>
  </si>
  <si>
    <t>8595701</t>
  </si>
  <si>
    <t>8595702</t>
  </si>
  <si>
    <t>8595703</t>
  </si>
  <si>
    <t>8595704</t>
  </si>
  <si>
    <t>8595705</t>
  </si>
  <si>
    <t>8595706</t>
  </si>
  <si>
    <t>8595707</t>
  </si>
  <si>
    <t>8595801</t>
  </si>
  <si>
    <t>8595802</t>
  </si>
  <si>
    <t>8595803</t>
  </si>
  <si>
    <t>8595804</t>
  </si>
  <si>
    <t>8595805</t>
  </si>
  <si>
    <t>8595806</t>
  </si>
  <si>
    <t>8610301</t>
  </si>
  <si>
    <t>8610302</t>
  </si>
  <si>
    <t>8610303</t>
  </si>
  <si>
    <t>8610304</t>
  </si>
  <si>
    <t>8610311</t>
  </si>
  <si>
    <t>8610312</t>
  </si>
  <si>
    <t>8610313</t>
  </si>
  <si>
    <t>8610314</t>
  </si>
  <si>
    <t>8610315</t>
  </si>
  <si>
    <t>8610316</t>
  </si>
  <si>
    <t>8610321</t>
  </si>
  <si>
    <t>8610322</t>
  </si>
  <si>
    <t>8610323</t>
  </si>
  <si>
    <t>8610324</t>
  </si>
  <si>
    <t>8610331</t>
  </si>
  <si>
    <t>8610381</t>
  </si>
  <si>
    <t>8610382</t>
  </si>
  <si>
    <t>8610401</t>
  </si>
  <si>
    <t>8610402</t>
  </si>
  <si>
    <t>8610403</t>
  </si>
  <si>
    <t>8610404</t>
  </si>
  <si>
    <t>8610405</t>
  </si>
  <si>
    <t>8610406</t>
  </si>
  <si>
    <t>8610411</t>
  </si>
  <si>
    <t>8610412</t>
  </si>
  <si>
    <t>8610413</t>
  </si>
  <si>
    <t>8610414</t>
  </si>
  <si>
    <t>8610421</t>
  </si>
  <si>
    <t>8610422</t>
  </si>
  <si>
    <t>8610423</t>
  </si>
  <si>
    <t>8610424</t>
  </si>
  <si>
    <t>8610425</t>
  </si>
  <si>
    <t>8610426</t>
  </si>
  <si>
    <t>8610500</t>
  </si>
  <si>
    <t>8610501</t>
  </si>
  <si>
    <t>8610511</t>
  </si>
  <si>
    <t>8610512</t>
  </si>
  <si>
    <t>8610513</t>
  </si>
  <si>
    <t>8610514</t>
  </si>
  <si>
    <t>8610515</t>
  </si>
  <si>
    <t>8610516</t>
  </si>
  <si>
    <t>8610517</t>
  </si>
  <si>
    <t>8610518</t>
  </si>
  <si>
    <t>8610519</t>
  </si>
  <si>
    <t>8610521</t>
  </si>
  <si>
    <t>8610522</t>
  </si>
  <si>
    <t>8610523</t>
  </si>
  <si>
    <t>8610524</t>
  </si>
  <si>
    <t>8610525</t>
  </si>
  <si>
    <t>8610526</t>
  </si>
  <si>
    <t>8610527</t>
  </si>
  <si>
    <t>8610531</t>
  </si>
  <si>
    <t>8610532</t>
  </si>
  <si>
    <t>8610533</t>
  </si>
  <si>
    <t>8610534</t>
  </si>
  <si>
    <t>8610535</t>
  </si>
  <si>
    <t>8610541</t>
  </si>
  <si>
    <t>8610542</t>
  </si>
  <si>
    <t>8610543</t>
  </si>
  <si>
    <t>8610544</t>
  </si>
  <si>
    <t>8610545</t>
  </si>
  <si>
    <t>8610546</t>
  </si>
  <si>
    <t>8610547</t>
  </si>
  <si>
    <t>8610548</t>
  </si>
  <si>
    <t>8610551</t>
  </si>
  <si>
    <t>8610552</t>
  </si>
  <si>
    <t>8610553</t>
  </si>
  <si>
    <t>8610554</t>
  </si>
  <si>
    <t>8610555</t>
  </si>
  <si>
    <t>8610556</t>
  </si>
  <si>
    <t>8610561</t>
  </si>
  <si>
    <t>8610562</t>
  </si>
  <si>
    <t>8610563</t>
  </si>
  <si>
    <t>8610564</t>
  </si>
  <si>
    <t>8610565</t>
  </si>
  <si>
    <t>8610571</t>
  </si>
  <si>
    <t>8610572</t>
  </si>
  <si>
    <t>8610573</t>
  </si>
  <si>
    <t>8610574</t>
  </si>
  <si>
    <t>8610575</t>
  </si>
  <si>
    <t>8610576</t>
  </si>
  <si>
    <t>8610601</t>
  </si>
  <si>
    <t>8610602</t>
  </si>
  <si>
    <t>8610603</t>
  </si>
  <si>
    <t>8610604</t>
  </si>
  <si>
    <t>8610605</t>
  </si>
  <si>
    <t>8611201</t>
  </si>
  <si>
    <t>8611202</t>
  </si>
  <si>
    <t>8611203</t>
  </si>
  <si>
    <t>8611204</t>
  </si>
  <si>
    <t>8611205</t>
  </si>
  <si>
    <t>8611211</t>
  </si>
  <si>
    <t>8611212</t>
  </si>
  <si>
    <t>8611213</t>
  </si>
  <si>
    <t>8611214</t>
  </si>
  <si>
    <t>8611300</t>
  </si>
  <si>
    <t>8611301</t>
  </si>
  <si>
    <t>8611302</t>
  </si>
  <si>
    <t>8611303</t>
  </si>
  <si>
    <t>8611304</t>
  </si>
  <si>
    <t>8611305</t>
  </si>
  <si>
    <t>8611306</t>
  </si>
  <si>
    <t>8611307</t>
  </si>
  <si>
    <t>8611308</t>
  </si>
  <si>
    <t>8611309</t>
  </si>
  <si>
    <t>8611311</t>
  </si>
  <si>
    <t>8611312</t>
  </si>
  <si>
    <t>8611313</t>
  </si>
  <si>
    <t>8611314</t>
  </si>
  <si>
    <t>8611315</t>
  </si>
  <si>
    <t>8611316</t>
  </si>
  <si>
    <t>8611317</t>
  </si>
  <si>
    <t>8611321</t>
  </si>
  <si>
    <t>8611322</t>
  </si>
  <si>
    <t>8611323</t>
  </si>
  <si>
    <t>8611324</t>
  </si>
  <si>
    <t>8611325</t>
  </si>
  <si>
    <t>8611326</t>
  </si>
  <si>
    <t>8611331</t>
  </si>
  <si>
    <t>8611341</t>
  </si>
  <si>
    <t>8611342</t>
  </si>
  <si>
    <t>8611343</t>
  </si>
  <si>
    <t>8611344</t>
  </si>
  <si>
    <t>8611345</t>
  </si>
  <si>
    <t>8611346</t>
  </si>
  <si>
    <t>8611351</t>
  </si>
  <si>
    <t>8611352</t>
  </si>
  <si>
    <t>8611353</t>
  </si>
  <si>
    <t>8611354</t>
  </si>
  <si>
    <t>8611355</t>
  </si>
  <si>
    <t>8611356</t>
  </si>
  <si>
    <t>8611357</t>
  </si>
  <si>
    <t>8611361</t>
  </si>
  <si>
    <t>8611362</t>
  </si>
  <si>
    <t>8611363</t>
  </si>
  <si>
    <t>8611364</t>
  </si>
  <si>
    <t>8611365</t>
  </si>
  <si>
    <t>8611366</t>
  </si>
  <si>
    <t>8611367</t>
  </si>
  <si>
    <t>8611368</t>
  </si>
  <si>
    <t>8611441</t>
  </si>
  <si>
    <t>8611442</t>
  </si>
  <si>
    <t>8611671</t>
  </si>
  <si>
    <t>8611672</t>
  </si>
  <si>
    <t>8611673</t>
  </si>
  <si>
    <t>8611681</t>
  </si>
  <si>
    <t>8611682</t>
  </si>
  <si>
    <t>8611683</t>
  </si>
  <si>
    <t>8611684</t>
  </si>
  <si>
    <t>8611685</t>
  </si>
  <si>
    <t>8611686</t>
  </si>
  <si>
    <t>8670000</t>
  </si>
  <si>
    <t>8670001</t>
  </si>
  <si>
    <t>8670002</t>
  </si>
  <si>
    <t>8670003</t>
  </si>
  <si>
    <t>8670004</t>
  </si>
  <si>
    <t>8670005</t>
  </si>
  <si>
    <t>8670006</t>
  </si>
  <si>
    <t>8670007</t>
  </si>
  <si>
    <t>8670008</t>
  </si>
  <si>
    <t>8670009</t>
  </si>
  <si>
    <t>8670011</t>
  </si>
  <si>
    <t>8670012</t>
  </si>
  <si>
    <t>8670013</t>
  </si>
  <si>
    <t>8670014</t>
  </si>
  <si>
    <t>8670015</t>
  </si>
  <si>
    <t>8670016</t>
  </si>
  <si>
    <t>8670021</t>
  </si>
  <si>
    <t>8670022</t>
  </si>
  <si>
    <t>8670023</t>
  </si>
  <si>
    <t>8670024</t>
  </si>
  <si>
    <t>8670025</t>
  </si>
  <si>
    <t>8670031</t>
  </si>
  <si>
    <t>8670032</t>
  </si>
  <si>
    <t>8670033</t>
  </si>
  <si>
    <t>8670034</t>
  </si>
  <si>
    <t>8670035</t>
  </si>
  <si>
    <t>8670036</t>
  </si>
  <si>
    <t>8670041</t>
  </si>
  <si>
    <t>8670042</t>
  </si>
  <si>
    <t>8670043</t>
  </si>
  <si>
    <t>8670044</t>
  </si>
  <si>
    <t>8670045</t>
  </si>
  <si>
    <t>8670046</t>
  </si>
  <si>
    <t>8670047</t>
  </si>
  <si>
    <t>8670048</t>
  </si>
  <si>
    <t>8670049</t>
  </si>
  <si>
    <t>8670051</t>
  </si>
  <si>
    <t>8670052</t>
  </si>
  <si>
    <t>8670053</t>
  </si>
  <si>
    <t>8670054</t>
  </si>
  <si>
    <t>8670055</t>
  </si>
  <si>
    <t>8670056</t>
  </si>
  <si>
    <t>8670057</t>
  </si>
  <si>
    <t>8670058</t>
  </si>
  <si>
    <t>8670059</t>
  </si>
  <si>
    <t>8670061</t>
  </si>
  <si>
    <t>8670062</t>
  </si>
  <si>
    <t>8670063</t>
  </si>
  <si>
    <t>8670064</t>
  </si>
  <si>
    <t>8670065</t>
  </si>
  <si>
    <t>8670066</t>
  </si>
  <si>
    <t>8670067</t>
  </si>
  <si>
    <t>8670068</t>
  </si>
  <si>
    <t>8670116</t>
  </si>
  <si>
    <t>8670171</t>
  </si>
  <si>
    <t>8670172</t>
  </si>
  <si>
    <t>8670173</t>
  </si>
  <si>
    <t>8670174</t>
  </si>
  <si>
    <t>8670281</t>
  </si>
  <si>
    <t>8670282</t>
  </si>
  <si>
    <t>8670283</t>
  </si>
  <si>
    <t>8670284</t>
  </si>
  <si>
    <t>8691201</t>
  </si>
  <si>
    <t>8691202</t>
  </si>
  <si>
    <t>8691203</t>
  </si>
  <si>
    <t>8691204</t>
  </si>
  <si>
    <t>8691205</t>
  </si>
  <si>
    <t>8691206</t>
  </si>
  <si>
    <t>8691207</t>
  </si>
  <si>
    <t>8691208</t>
  </si>
  <si>
    <t>8695301</t>
  </si>
  <si>
    <t>8695302</t>
  </si>
  <si>
    <t>8695303</t>
  </si>
  <si>
    <t>8695304</t>
  </si>
  <si>
    <t>8695305</t>
  </si>
  <si>
    <t>8695306</t>
  </si>
  <si>
    <t>8695307</t>
  </si>
  <si>
    <t>8695400</t>
  </si>
  <si>
    <t>8695421</t>
  </si>
  <si>
    <t>8695422</t>
  </si>
  <si>
    <t>8695423</t>
  </si>
  <si>
    <t>8695424</t>
  </si>
  <si>
    <t>8695431</t>
  </si>
  <si>
    <t>8695432</t>
  </si>
  <si>
    <t>8695433</t>
  </si>
  <si>
    <t>8695434</t>
  </si>
  <si>
    <t>8695441</t>
  </si>
  <si>
    <t>8695442</t>
  </si>
  <si>
    <t>8695443</t>
  </si>
  <si>
    <t>8695451</t>
  </si>
  <si>
    <t>8695452</t>
  </si>
  <si>
    <t>8695453</t>
  </si>
  <si>
    <t>8695454</t>
  </si>
  <si>
    <t>8695461</t>
  </si>
  <si>
    <t>8695561</t>
  </si>
  <si>
    <t>8695562</t>
  </si>
  <si>
    <t>8695563</t>
  </si>
  <si>
    <t>8695564</t>
  </si>
  <si>
    <t>8695571</t>
  </si>
  <si>
    <t>8695572</t>
  </si>
  <si>
    <t>8695573</t>
  </si>
  <si>
    <t>8695574</t>
  </si>
  <si>
    <t>8695575</t>
  </si>
  <si>
    <t>8695576</t>
  </si>
  <si>
    <t>8695600</t>
  </si>
  <si>
    <t>8695601</t>
  </si>
  <si>
    <t>8695602</t>
  </si>
  <si>
    <t>8695603</t>
  </si>
  <si>
    <t>8695604</t>
  </si>
  <si>
    <t>8695605</t>
  </si>
  <si>
    <t>8696211</t>
  </si>
  <si>
    <t>8696212</t>
  </si>
  <si>
    <t>8696213</t>
  </si>
  <si>
    <t>8696214</t>
  </si>
  <si>
    <t>8696215</t>
  </si>
  <si>
    <t>8696216</t>
  </si>
  <si>
    <t>8696301</t>
  </si>
  <si>
    <t>8696302</t>
  </si>
  <si>
    <t>8696303</t>
  </si>
  <si>
    <t>8696304</t>
  </si>
  <si>
    <t>8696305</t>
  </si>
  <si>
    <t>8696306</t>
  </si>
  <si>
    <t>8696307</t>
  </si>
  <si>
    <t>8696308</t>
  </si>
  <si>
    <t>8710000</t>
  </si>
  <si>
    <t>8710226</t>
  </si>
  <si>
    <t>8710801</t>
  </si>
  <si>
    <t>8710802</t>
  </si>
  <si>
    <t>8710811</t>
  </si>
  <si>
    <t>8710821</t>
  </si>
  <si>
    <t>8710822</t>
  </si>
  <si>
    <t>8710823</t>
  </si>
  <si>
    <t>8710831</t>
  </si>
  <si>
    <t>8710832</t>
  </si>
  <si>
    <t>8710833</t>
  </si>
  <si>
    <t>8710834</t>
  </si>
  <si>
    <t>8710900</t>
  </si>
  <si>
    <t>8710901</t>
  </si>
  <si>
    <t>8710902</t>
  </si>
  <si>
    <t>8710903</t>
  </si>
  <si>
    <t>8710904</t>
  </si>
  <si>
    <t>8710905</t>
  </si>
  <si>
    <t>8710906</t>
  </si>
  <si>
    <t>8710907</t>
  </si>
  <si>
    <t>8710911</t>
  </si>
  <si>
    <t>8710912</t>
  </si>
  <si>
    <t>8710913</t>
  </si>
  <si>
    <t>8710914</t>
  </si>
  <si>
    <t>8710921</t>
  </si>
  <si>
    <t>8710922</t>
  </si>
  <si>
    <t>8710923</t>
  </si>
  <si>
    <t>8710924</t>
  </si>
  <si>
    <t>8710925</t>
  </si>
  <si>
    <t>8710926</t>
  </si>
  <si>
    <t>8710927</t>
  </si>
  <si>
    <t>8710928</t>
  </si>
  <si>
    <t>8760000</t>
  </si>
  <si>
    <t>8760001</t>
  </si>
  <si>
    <t>8760002</t>
  </si>
  <si>
    <t>8760003</t>
  </si>
  <si>
    <t>8760004</t>
  </si>
  <si>
    <t>8760005</t>
  </si>
  <si>
    <t>8760006</t>
  </si>
  <si>
    <t>8760007</t>
  </si>
  <si>
    <t>8760008</t>
  </si>
  <si>
    <t>8760011</t>
  </si>
  <si>
    <t>8760012</t>
  </si>
  <si>
    <t>8760013</t>
  </si>
  <si>
    <t>8760014</t>
  </si>
  <si>
    <t>8760015</t>
  </si>
  <si>
    <t>8760016</t>
  </si>
  <si>
    <t>8760017</t>
  </si>
  <si>
    <t>8760018</t>
  </si>
  <si>
    <t>8760021</t>
  </si>
  <si>
    <t>8760022</t>
  </si>
  <si>
    <t>8760023</t>
  </si>
  <si>
    <t>8760024</t>
  </si>
  <si>
    <t>8760025</t>
  </si>
  <si>
    <t>8760026</t>
  </si>
  <si>
    <t>8760027</t>
  </si>
  <si>
    <t>8760031</t>
  </si>
  <si>
    <t>8760032</t>
  </si>
  <si>
    <t>8760033</t>
  </si>
  <si>
    <t>8760034</t>
  </si>
  <si>
    <t>8760035</t>
  </si>
  <si>
    <t>8760036</t>
  </si>
  <si>
    <t>8760037</t>
  </si>
  <si>
    <t>8760041</t>
  </si>
  <si>
    <t>8760042</t>
  </si>
  <si>
    <t>8760043</t>
  </si>
  <si>
    <t>8760044</t>
  </si>
  <si>
    <t>8760045</t>
  </si>
  <si>
    <t>8760046</t>
  </si>
  <si>
    <t>8760047</t>
  </si>
  <si>
    <t>8760051</t>
  </si>
  <si>
    <t>8760052</t>
  </si>
  <si>
    <t>8760053</t>
  </si>
  <si>
    <t>8760061</t>
  </si>
  <si>
    <t>8760062</t>
  </si>
  <si>
    <t>8760063</t>
  </si>
  <si>
    <t>8760064</t>
  </si>
  <si>
    <t>8760101</t>
  </si>
  <si>
    <t>8760102</t>
  </si>
  <si>
    <t>8760103</t>
  </si>
  <si>
    <t>8760111</t>
  </si>
  <si>
    <t>8760112</t>
  </si>
  <si>
    <t>8760113</t>
  </si>
  <si>
    <t>8760121</t>
  </si>
  <si>
    <t>8760122</t>
  </si>
  <si>
    <t>8760123</t>
  </si>
  <si>
    <t>8760124</t>
  </si>
  <si>
    <t>8760125</t>
  </si>
  <si>
    <t>8760126</t>
  </si>
  <si>
    <t>8760201</t>
  </si>
  <si>
    <t>8760202</t>
  </si>
  <si>
    <t>8760203</t>
  </si>
  <si>
    <t>8760204</t>
  </si>
  <si>
    <t>8760205</t>
  </si>
  <si>
    <t>8760206</t>
  </si>
  <si>
    <t>8760211</t>
  </si>
  <si>
    <t>8760212</t>
  </si>
  <si>
    <t>8760213</t>
  </si>
  <si>
    <t>8760214</t>
  </si>
  <si>
    <t>8760215</t>
  </si>
  <si>
    <t>8760216</t>
  </si>
  <si>
    <t>8760801</t>
  </si>
  <si>
    <t>8760802</t>
  </si>
  <si>
    <t>8760803</t>
  </si>
  <si>
    <t>8760804</t>
  </si>
  <si>
    <t>8760805</t>
  </si>
  <si>
    <t>8760806</t>
  </si>
  <si>
    <t>8760807</t>
  </si>
  <si>
    <t>8760811</t>
  </si>
  <si>
    <t>8760812</t>
  </si>
  <si>
    <t>8760813</t>
  </si>
  <si>
    <t>8760814</t>
  </si>
  <si>
    <t>8760815</t>
  </si>
  <si>
    <t>8760821</t>
  </si>
  <si>
    <t>8760822</t>
  </si>
  <si>
    <t>8760823</t>
  </si>
  <si>
    <t>8760824</t>
  </si>
  <si>
    <t>8760825</t>
  </si>
  <si>
    <t>8760831</t>
  </si>
  <si>
    <t>8760832</t>
  </si>
  <si>
    <t>8760833</t>
  </si>
  <si>
    <t>8760834</t>
  </si>
  <si>
    <t>8760835</t>
  </si>
  <si>
    <t>8760836</t>
  </si>
  <si>
    <t>8760841</t>
  </si>
  <si>
    <t>8760842</t>
  </si>
  <si>
    <t>8760843</t>
  </si>
  <si>
    <t>8760844</t>
  </si>
  <si>
    <t>8760845</t>
  </si>
  <si>
    <t>8760846</t>
  </si>
  <si>
    <t>8760847</t>
  </si>
  <si>
    <t>8760848</t>
  </si>
  <si>
    <t>8760849</t>
  </si>
  <si>
    <t>8760851</t>
  </si>
  <si>
    <t>8760852</t>
  </si>
  <si>
    <t>8760853</t>
  </si>
  <si>
    <t>8760854</t>
  </si>
  <si>
    <t>8760855</t>
  </si>
  <si>
    <t>8760856</t>
  </si>
  <si>
    <t>8760857</t>
  </si>
  <si>
    <t>8761101</t>
  </si>
  <si>
    <t>8761102</t>
  </si>
  <si>
    <t>8761103</t>
  </si>
  <si>
    <t>8761104</t>
  </si>
  <si>
    <t>8761105</t>
  </si>
  <si>
    <t>8761106</t>
  </si>
  <si>
    <t>8761201</t>
  </si>
  <si>
    <t>8761202</t>
  </si>
  <si>
    <t>8761203</t>
  </si>
  <si>
    <t>8761204</t>
  </si>
  <si>
    <t>8761205</t>
  </si>
  <si>
    <t>8761206</t>
  </si>
  <si>
    <t>8761301</t>
  </si>
  <si>
    <t>8761306</t>
  </si>
  <si>
    <t>8761311</t>
  </si>
  <si>
    <t>8761312</t>
  </si>
  <si>
    <t>8761313</t>
  </si>
  <si>
    <t>8761401</t>
  </si>
  <si>
    <t>8761402</t>
  </si>
  <si>
    <t>8761403</t>
  </si>
  <si>
    <t>8761404</t>
  </si>
  <si>
    <t>8761405</t>
  </si>
  <si>
    <t>8761511</t>
  </si>
  <si>
    <t>8761512</t>
  </si>
  <si>
    <t>8761513</t>
  </si>
  <si>
    <t>8762121</t>
  </si>
  <si>
    <t>8762201</t>
  </si>
  <si>
    <t>8762202</t>
  </si>
  <si>
    <t>8762203</t>
  </si>
  <si>
    <t>8762301</t>
  </si>
  <si>
    <t>8762302</t>
  </si>
  <si>
    <t>8762401</t>
  </si>
  <si>
    <t>8762402</t>
  </si>
  <si>
    <t>8762403</t>
  </si>
  <si>
    <t>8762404</t>
  </si>
  <si>
    <t>8762405</t>
  </si>
  <si>
    <t>8762406</t>
  </si>
  <si>
    <t>8762407</t>
  </si>
  <si>
    <t>8780000</t>
  </si>
  <si>
    <t>8780001</t>
  </si>
  <si>
    <t>8780002</t>
  </si>
  <si>
    <t>8780003</t>
  </si>
  <si>
    <t>8780004</t>
  </si>
  <si>
    <t>8780005</t>
  </si>
  <si>
    <t>8780006</t>
  </si>
  <si>
    <t>8780007</t>
  </si>
  <si>
    <t>8780011</t>
  </si>
  <si>
    <t>8780012</t>
  </si>
  <si>
    <t>8780013</t>
  </si>
  <si>
    <t>8780021</t>
  </si>
  <si>
    <t>8780022</t>
  </si>
  <si>
    <t>8780023</t>
  </si>
  <si>
    <t>8780024</t>
  </si>
  <si>
    <t>8780025</t>
  </si>
  <si>
    <t>8780026</t>
  </si>
  <si>
    <t>8780027</t>
  </si>
  <si>
    <t>8780028</t>
  </si>
  <si>
    <t>8780031</t>
  </si>
  <si>
    <t>8780032</t>
  </si>
  <si>
    <t>8780033</t>
  </si>
  <si>
    <t>8780034</t>
  </si>
  <si>
    <t>8780035</t>
  </si>
  <si>
    <t>8780141</t>
  </si>
  <si>
    <t>8780142</t>
  </si>
  <si>
    <t>8780143</t>
  </si>
  <si>
    <t>8780144</t>
  </si>
  <si>
    <t>8780145</t>
  </si>
  <si>
    <t>8780146</t>
  </si>
  <si>
    <t>8780151</t>
  </si>
  <si>
    <t>8780152</t>
  </si>
  <si>
    <t>8780153</t>
  </si>
  <si>
    <t>8780154</t>
  </si>
  <si>
    <t>8780155</t>
  </si>
  <si>
    <t>8780156</t>
  </si>
  <si>
    <t>8780161</t>
  </si>
  <si>
    <t>8780162</t>
  </si>
  <si>
    <t>8780163</t>
  </si>
  <si>
    <t>8780164</t>
  </si>
  <si>
    <t>8780201</t>
  </si>
  <si>
    <t>8780202</t>
  </si>
  <si>
    <t>8780203</t>
  </si>
  <si>
    <t>8780204</t>
  </si>
  <si>
    <t>8780205</t>
  </si>
  <si>
    <t>8780206</t>
  </si>
  <si>
    <t>8780256</t>
  </si>
  <si>
    <t>8780401</t>
  </si>
  <si>
    <t>8780402</t>
  </si>
  <si>
    <t>8780403</t>
  </si>
  <si>
    <t>8780404</t>
  </si>
  <si>
    <t>8780571</t>
  </si>
  <si>
    <t>8780572</t>
  </si>
  <si>
    <t>8780573</t>
  </si>
  <si>
    <t>8780574</t>
  </si>
  <si>
    <t>8780575</t>
  </si>
  <si>
    <t>8780576</t>
  </si>
  <si>
    <t>8792601</t>
  </si>
  <si>
    <t>8792602</t>
  </si>
  <si>
    <t>8792603</t>
  </si>
  <si>
    <t>8793101</t>
  </si>
  <si>
    <t>8793102</t>
  </si>
  <si>
    <t>8793103</t>
  </si>
  <si>
    <t>8793104</t>
  </si>
  <si>
    <t>8793105</t>
  </si>
  <si>
    <t>8793201</t>
  </si>
  <si>
    <t>8793202</t>
  </si>
  <si>
    <t>8793203</t>
  </si>
  <si>
    <t>8793204</t>
  </si>
  <si>
    <t>8793205</t>
  </si>
  <si>
    <t>8793301</t>
  </si>
  <si>
    <t>8793302</t>
  </si>
  <si>
    <t>8793401</t>
  </si>
  <si>
    <t>8793402</t>
  </si>
  <si>
    <t>8795101</t>
  </si>
  <si>
    <t>8795102</t>
  </si>
  <si>
    <t>8795103</t>
  </si>
  <si>
    <t>8795104</t>
  </si>
  <si>
    <t>8795111</t>
  </si>
  <si>
    <t>8795112</t>
  </si>
  <si>
    <t>8795113</t>
  </si>
  <si>
    <t>8795114</t>
  </si>
  <si>
    <t>8795400</t>
  </si>
  <si>
    <t>8795401</t>
  </si>
  <si>
    <t>8795402</t>
  </si>
  <si>
    <t>8795403</t>
  </si>
  <si>
    <t>8795404</t>
  </si>
  <si>
    <t>8795405</t>
  </si>
  <si>
    <t>8795406</t>
  </si>
  <si>
    <t>8795407</t>
  </si>
  <si>
    <t>8795408</t>
  </si>
  <si>
    <t>8795411</t>
  </si>
  <si>
    <t>8795412</t>
  </si>
  <si>
    <t>8795413</t>
  </si>
  <si>
    <t>8795421</t>
  </si>
  <si>
    <t>8795422</t>
  </si>
  <si>
    <t>8795423</t>
  </si>
  <si>
    <t>8795424</t>
  </si>
  <si>
    <t>8795425</t>
  </si>
  <si>
    <t>8795431</t>
  </si>
  <si>
    <t>8795432</t>
  </si>
  <si>
    <t>8795433</t>
  </si>
  <si>
    <t>8795434</t>
  </si>
  <si>
    <t>8795435</t>
  </si>
  <si>
    <t>8795436</t>
  </si>
  <si>
    <t>8795437</t>
  </si>
  <si>
    <t>8795501</t>
  </si>
  <si>
    <t>8795502</t>
  </si>
  <si>
    <t>8795503</t>
  </si>
  <si>
    <t>8795504</t>
  </si>
  <si>
    <t>8795506</t>
  </si>
  <si>
    <t>8795510</t>
  </si>
  <si>
    <t>8795511</t>
  </si>
  <si>
    <t>8795512</t>
  </si>
  <si>
    <t>8795513</t>
  </si>
  <si>
    <t>8795514</t>
  </si>
  <si>
    <t>8795515</t>
  </si>
  <si>
    <t>8795516</t>
  </si>
  <si>
    <t>8795517</t>
  </si>
  <si>
    <t>8795518</t>
  </si>
  <si>
    <t>8795519</t>
  </si>
  <si>
    <t>8795521</t>
  </si>
  <si>
    <t>8795522</t>
  </si>
  <si>
    <t>8795523</t>
  </si>
  <si>
    <t>8795524</t>
  </si>
  <si>
    <t>8795525</t>
  </si>
  <si>
    <t>8795531</t>
  </si>
  <si>
    <t>8795532</t>
  </si>
  <si>
    <t>8796101</t>
  </si>
  <si>
    <t>8796102</t>
  </si>
  <si>
    <t>8796103</t>
  </si>
  <si>
    <t>8796104</t>
  </si>
  <si>
    <t>8796111</t>
  </si>
  <si>
    <t>8796112</t>
  </si>
  <si>
    <t>8796113</t>
  </si>
  <si>
    <t>8796115</t>
  </si>
  <si>
    <t>8796116</t>
  </si>
  <si>
    <t>8796121</t>
  </si>
  <si>
    <t>8796122</t>
  </si>
  <si>
    <t>8796123</t>
  </si>
  <si>
    <t>8796124</t>
  </si>
  <si>
    <t>8796125</t>
  </si>
  <si>
    <t>8796126</t>
  </si>
  <si>
    <t>8796127</t>
  </si>
  <si>
    <t>8796128</t>
  </si>
  <si>
    <t>8796131</t>
  </si>
  <si>
    <t>8796132</t>
  </si>
  <si>
    <t>8796133</t>
  </si>
  <si>
    <t>8796134</t>
  </si>
  <si>
    <t>8796135</t>
  </si>
  <si>
    <t>8796181</t>
  </si>
  <si>
    <t>8796182</t>
  </si>
  <si>
    <t>8796183</t>
  </si>
  <si>
    <t>8796184</t>
  </si>
  <si>
    <t>8796201</t>
  </si>
  <si>
    <t>8796202</t>
  </si>
  <si>
    <t>8796211</t>
  </si>
  <si>
    <t>8796212</t>
  </si>
  <si>
    <t>8796213</t>
  </si>
  <si>
    <t>8796221</t>
  </si>
  <si>
    <t>8796222</t>
  </si>
  <si>
    <t>8796223</t>
  </si>
  <si>
    <t>8796224</t>
  </si>
  <si>
    <t>8796331</t>
  </si>
  <si>
    <t>8796332</t>
  </si>
  <si>
    <t>8796333</t>
  </si>
  <si>
    <t>8796334</t>
  </si>
  <si>
    <t>8796401</t>
  </si>
  <si>
    <t>8796402</t>
  </si>
  <si>
    <t>8796403</t>
  </si>
  <si>
    <t>8796404</t>
  </si>
  <si>
    <t>8796405</t>
  </si>
  <si>
    <t>8796406</t>
  </si>
  <si>
    <t>8796407</t>
  </si>
  <si>
    <t>8796408</t>
  </si>
  <si>
    <t>8796421</t>
  </si>
  <si>
    <t>8796422</t>
  </si>
  <si>
    <t>8796423</t>
  </si>
  <si>
    <t>8796424</t>
  </si>
  <si>
    <t>8796425</t>
  </si>
  <si>
    <t>8796426</t>
  </si>
  <si>
    <t>8796431</t>
  </si>
  <si>
    <t>8796432</t>
  </si>
  <si>
    <t>8796433</t>
  </si>
  <si>
    <t>8796434</t>
  </si>
  <si>
    <t>8796435</t>
  </si>
  <si>
    <t>8796441</t>
  </si>
  <si>
    <t>8796442</t>
  </si>
  <si>
    <t>8796443</t>
  </si>
  <si>
    <t>8796444</t>
  </si>
  <si>
    <t>8796445</t>
  </si>
  <si>
    <t>8796601</t>
  </si>
  <si>
    <t>8796602</t>
  </si>
  <si>
    <t>8796611</t>
  </si>
  <si>
    <t>8796612</t>
  </si>
  <si>
    <t>8796613</t>
  </si>
  <si>
    <t>8796614</t>
  </si>
  <si>
    <t>8796615</t>
  </si>
  <si>
    <t>8796616</t>
  </si>
  <si>
    <t>8796621</t>
  </si>
  <si>
    <t>8796622</t>
  </si>
  <si>
    <t>8796623</t>
  </si>
  <si>
    <t>8796624</t>
  </si>
  <si>
    <t>8796625</t>
  </si>
  <si>
    <t>8796626</t>
  </si>
  <si>
    <t>8796631</t>
  </si>
  <si>
    <t>8796632</t>
  </si>
  <si>
    <t>8796633</t>
  </si>
  <si>
    <t>8796634</t>
  </si>
  <si>
    <t>8796635</t>
  </si>
  <si>
    <t>8796641</t>
  </si>
  <si>
    <t>8796642</t>
  </si>
  <si>
    <t>8796643</t>
  </si>
  <si>
    <t>8796751</t>
  </si>
  <si>
    <t>8796752</t>
  </si>
  <si>
    <t>8796753</t>
  </si>
  <si>
    <t>8796754</t>
  </si>
  <si>
    <t>8796755</t>
  </si>
  <si>
    <t>8796756</t>
  </si>
  <si>
    <t>8796757</t>
  </si>
  <si>
    <t>8796758</t>
  </si>
  <si>
    <t>8796759</t>
  </si>
  <si>
    <t>8796861</t>
  </si>
  <si>
    <t>8796862</t>
  </si>
  <si>
    <t>8796863</t>
  </si>
  <si>
    <t>8796864</t>
  </si>
  <si>
    <t>8796865</t>
  </si>
  <si>
    <t>8796901</t>
  </si>
  <si>
    <t>8796902</t>
  </si>
  <si>
    <t>8796903</t>
  </si>
  <si>
    <t>8796904</t>
  </si>
  <si>
    <t>8796905</t>
  </si>
  <si>
    <t>8796911</t>
  </si>
  <si>
    <t>8796912</t>
  </si>
  <si>
    <t>8796913</t>
  </si>
  <si>
    <t>8796914</t>
  </si>
  <si>
    <t>8796921</t>
  </si>
  <si>
    <t>8796922</t>
  </si>
  <si>
    <t>8797100</t>
  </si>
  <si>
    <t>8797101</t>
  </si>
  <si>
    <t>8797102</t>
  </si>
  <si>
    <t>8797103</t>
  </si>
  <si>
    <t>8797104</t>
  </si>
  <si>
    <t>8797105</t>
  </si>
  <si>
    <t>8797106</t>
  </si>
  <si>
    <t>8797107</t>
  </si>
  <si>
    <t>8797108</t>
  </si>
  <si>
    <t>8797111</t>
  </si>
  <si>
    <t>8797121</t>
  </si>
  <si>
    <t>8797122</t>
  </si>
  <si>
    <t>8797123</t>
  </si>
  <si>
    <t>8797124</t>
  </si>
  <si>
    <t>8797125</t>
  </si>
  <si>
    <t>8797131</t>
  </si>
  <si>
    <t>8797141</t>
  </si>
  <si>
    <t>8797142</t>
  </si>
  <si>
    <t>8797143</t>
  </si>
  <si>
    <t>8797144</t>
  </si>
  <si>
    <t>8797151</t>
  </si>
  <si>
    <t>8797152</t>
  </si>
  <si>
    <t>8797153</t>
  </si>
  <si>
    <t>8797154</t>
  </si>
  <si>
    <t>8797155</t>
  </si>
  <si>
    <t>8797261</t>
  </si>
  <si>
    <t>8797262</t>
  </si>
  <si>
    <t>8797263</t>
  </si>
  <si>
    <t>8797264</t>
  </si>
  <si>
    <t>8797301</t>
  </si>
  <si>
    <t>8797302</t>
  </si>
  <si>
    <t>8797303</t>
  </si>
  <si>
    <t>8797304</t>
  </si>
  <si>
    <t>8797305</t>
  </si>
  <si>
    <t>8797306</t>
  </si>
  <si>
    <t>8797307</t>
  </si>
  <si>
    <t>8797311</t>
  </si>
  <si>
    <t>8797312</t>
  </si>
  <si>
    <t>8797313</t>
  </si>
  <si>
    <t>8797314</t>
  </si>
  <si>
    <t>8797315</t>
  </si>
  <si>
    <t>8797316</t>
  </si>
  <si>
    <t>8797401</t>
  </si>
  <si>
    <t>8797402</t>
  </si>
  <si>
    <t>8797403</t>
  </si>
  <si>
    <t>8797404</t>
  </si>
  <si>
    <t>8797411</t>
  </si>
  <si>
    <t>8797412</t>
  </si>
  <si>
    <t>8797413</t>
  </si>
  <si>
    <t>8797414</t>
  </si>
  <si>
    <t>8820301</t>
  </si>
  <si>
    <t>8820302</t>
  </si>
  <si>
    <t>8820304</t>
  </si>
  <si>
    <t>8820400</t>
  </si>
  <si>
    <t>8820401</t>
  </si>
  <si>
    <t>8820402</t>
  </si>
  <si>
    <t>8820403</t>
  </si>
  <si>
    <t>8821100</t>
  </si>
  <si>
    <t>8821101</t>
  </si>
  <si>
    <t>8821102</t>
  </si>
  <si>
    <t>8821103</t>
  </si>
  <si>
    <t>8821200</t>
  </si>
  <si>
    <t>8821201</t>
  </si>
  <si>
    <t>8821202</t>
  </si>
  <si>
    <t>8821203</t>
  </si>
  <si>
    <t>8821411</t>
  </si>
  <si>
    <t>8821412</t>
  </si>
  <si>
    <t>8821413</t>
  </si>
  <si>
    <t>8821414</t>
  </si>
  <si>
    <t>8821415</t>
  </si>
  <si>
    <t>8821621</t>
  </si>
  <si>
    <t>8821622</t>
  </si>
  <si>
    <t>8830402</t>
  </si>
  <si>
    <t>8831300</t>
  </si>
  <si>
    <t>8831301</t>
  </si>
  <si>
    <t>8831302</t>
  </si>
  <si>
    <t>8831402</t>
  </si>
  <si>
    <t>8831600</t>
  </si>
  <si>
    <t>8831601</t>
  </si>
  <si>
    <t>8831602</t>
  </si>
  <si>
    <t>8831603</t>
  </si>
  <si>
    <t>8831604</t>
  </si>
  <si>
    <t>8912100</t>
  </si>
  <si>
    <t>8912101</t>
  </si>
  <si>
    <t>8912102</t>
  </si>
  <si>
    <t>8912103</t>
  </si>
  <si>
    <t>8912104</t>
  </si>
  <si>
    <t>8912105</t>
  </si>
  <si>
    <t>8912106</t>
  </si>
  <si>
    <t>8912111</t>
  </si>
  <si>
    <t>8912112</t>
  </si>
  <si>
    <t>8912113</t>
  </si>
  <si>
    <t>8912114</t>
  </si>
  <si>
    <t>8912115</t>
  </si>
  <si>
    <t>8912116</t>
  </si>
  <si>
    <t>8912117</t>
  </si>
  <si>
    <t>8912121</t>
  </si>
  <si>
    <t>8912122</t>
  </si>
  <si>
    <t>8912123</t>
  </si>
  <si>
    <t>8912124</t>
  </si>
  <si>
    <t>8912125</t>
  </si>
  <si>
    <t>8912126</t>
  </si>
  <si>
    <t>8912127</t>
  </si>
  <si>
    <t>8912301</t>
  </si>
  <si>
    <t>8912302</t>
  </si>
  <si>
    <t>8912303</t>
  </si>
  <si>
    <t>8912304</t>
  </si>
  <si>
    <t>8912305</t>
  </si>
  <si>
    <t>8912306</t>
  </si>
  <si>
    <t>8912311</t>
  </si>
  <si>
    <t>8912312</t>
  </si>
  <si>
    <t>8912313</t>
  </si>
  <si>
    <t>8912314</t>
  </si>
  <si>
    <t>8912321</t>
  </si>
  <si>
    <t>8912322</t>
  </si>
  <si>
    <t>8930000</t>
  </si>
  <si>
    <t>8930001</t>
  </si>
  <si>
    <t>8930002</t>
  </si>
  <si>
    <t>8930003</t>
  </si>
  <si>
    <t>8930004</t>
  </si>
  <si>
    <t>8930005</t>
  </si>
  <si>
    <t>8930006</t>
  </si>
  <si>
    <t>8930007</t>
  </si>
  <si>
    <t>8930008</t>
  </si>
  <si>
    <t>8930009</t>
  </si>
  <si>
    <t>8930011</t>
  </si>
  <si>
    <t>8930012</t>
  </si>
  <si>
    <t>8930013</t>
  </si>
  <si>
    <t>8930014</t>
  </si>
  <si>
    <t>8930015</t>
  </si>
  <si>
    <t>8930016</t>
  </si>
  <si>
    <t>8930021</t>
  </si>
  <si>
    <t>8930022</t>
  </si>
  <si>
    <t>8930023</t>
  </si>
  <si>
    <t>8930024</t>
  </si>
  <si>
    <t>8930025</t>
  </si>
  <si>
    <t>8930026</t>
  </si>
  <si>
    <t>8930027</t>
  </si>
  <si>
    <t>8930031</t>
  </si>
  <si>
    <t>8930032</t>
  </si>
  <si>
    <t>8930033</t>
  </si>
  <si>
    <t>8930034</t>
  </si>
  <si>
    <t>8930035</t>
  </si>
  <si>
    <t>8930036</t>
  </si>
  <si>
    <t>8930037</t>
  </si>
  <si>
    <t>8930041</t>
  </si>
  <si>
    <t>8930042</t>
  </si>
  <si>
    <t>8930043</t>
  </si>
  <si>
    <t>8930044</t>
  </si>
  <si>
    <t>8930045</t>
  </si>
  <si>
    <t>8930046</t>
  </si>
  <si>
    <t>8930047</t>
  </si>
  <si>
    <t>8930051</t>
  </si>
  <si>
    <t>8930052</t>
  </si>
  <si>
    <t>8930053</t>
  </si>
  <si>
    <t>8930054</t>
  </si>
  <si>
    <t>8930055</t>
  </si>
  <si>
    <t>8930056</t>
  </si>
  <si>
    <t>8930057</t>
  </si>
  <si>
    <t>8930061</t>
  </si>
  <si>
    <t>8930062</t>
  </si>
  <si>
    <t>8930063</t>
  </si>
  <si>
    <t>8930064</t>
  </si>
  <si>
    <t>8930065</t>
  </si>
  <si>
    <t>8930066</t>
  </si>
  <si>
    <t>8930067</t>
  </si>
  <si>
    <t>8930131</t>
  </si>
  <si>
    <t>8930132</t>
  </si>
  <si>
    <t>8930201</t>
  </si>
  <si>
    <t>8930202</t>
  </si>
  <si>
    <t>8930203</t>
  </si>
  <si>
    <t>8931101</t>
  </si>
  <si>
    <t>8931102</t>
  </si>
  <si>
    <t>8931103</t>
  </si>
  <si>
    <t>8931200</t>
  </si>
  <si>
    <t>8931201</t>
  </si>
  <si>
    <t>8931202</t>
  </si>
  <si>
    <t>8931203</t>
  </si>
  <si>
    <t>8931204</t>
  </si>
  <si>
    <t>8931205</t>
  </si>
  <si>
    <t>8931206</t>
  </si>
  <si>
    <t>8931207</t>
  </si>
  <si>
    <t>8931401</t>
  </si>
  <si>
    <t>8931402</t>
  </si>
  <si>
    <t>8931511</t>
  </si>
  <si>
    <t>8931600</t>
  </si>
  <si>
    <t>8931601</t>
  </si>
  <si>
    <t>8931602</t>
  </si>
  <si>
    <t>8931603</t>
  </si>
  <si>
    <t>8931604</t>
  </si>
  <si>
    <t>8931605</t>
  </si>
  <si>
    <t>8931611</t>
  </si>
  <si>
    <t>8931612</t>
  </si>
  <si>
    <t>8931613</t>
  </si>
  <si>
    <t>8931614</t>
  </si>
  <si>
    <t>8931615</t>
  </si>
  <si>
    <t>8932300</t>
  </si>
  <si>
    <t>8932301</t>
  </si>
  <si>
    <t>8932302</t>
  </si>
  <si>
    <t>8932303</t>
  </si>
  <si>
    <t>8932401</t>
  </si>
  <si>
    <t>8932402</t>
  </si>
  <si>
    <t>8932500</t>
  </si>
  <si>
    <t>8932501</t>
  </si>
  <si>
    <t>8932502</t>
  </si>
  <si>
    <t>8932503</t>
  </si>
  <si>
    <t>8932504</t>
  </si>
  <si>
    <t>8932505</t>
  </si>
  <si>
    <t>8932601</t>
  </si>
  <si>
    <t>8932602</t>
  </si>
  <si>
    <t>8932603</t>
  </si>
  <si>
    <t>8932604</t>
  </si>
  <si>
    <t>8950000</t>
  </si>
  <si>
    <t>8950001</t>
  </si>
  <si>
    <t>8950002</t>
  </si>
  <si>
    <t>8950003</t>
  </si>
  <si>
    <t>8950004</t>
  </si>
  <si>
    <t>8950005</t>
  </si>
  <si>
    <t>8950006</t>
  </si>
  <si>
    <t>8950007</t>
  </si>
  <si>
    <t>8950011</t>
  </si>
  <si>
    <t>8950012</t>
  </si>
  <si>
    <t>8950013</t>
  </si>
  <si>
    <t>8950021</t>
  </si>
  <si>
    <t>8950022</t>
  </si>
  <si>
    <t>8950023</t>
  </si>
  <si>
    <t>8950024</t>
  </si>
  <si>
    <t>8950025</t>
  </si>
  <si>
    <t>8950026</t>
  </si>
  <si>
    <t>8950027</t>
  </si>
  <si>
    <t>8950031</t>
  </si>
  <si>
    <t>8950032</t>
  </si>
  <si>
    <t>8950033</t>
  </si>
  <si>
    <t>8950034</t>
  </si>
  <si>
    <t>8950035</t>
  </si>
  <si>
    <t>8950036</t>
  </si>
  <si>
    <t>8950041</t>
  </si>
  <si>
    <t>8950042</t>
  </si>
  <si>
    <t>8950043</t>
  </si>
  <si>
    <t>8950044</t>
  </si>
  <si>
    <t>8950051</t>
  </si>
  <si>
    <t>8950052</t>
  </si>
  <si>
    <t>8950053</t>
  </si>
  <si>
    <t>8950054</t>
  </si>
  <si>
    <t>8950055</t>
  </si>
  <si>
    <t>8950056</t>
  </si>
  <si>
    <t>8950061</t>
  </si>
  <si>
    <t>8950062</t>
  </si>
  <si>
    <t>8950063</t>
  </si>
  <si>
    <t>8950064</t>
  </si>
  <si>
    <t>8950065</t>
  </si>
  <si>
    <t>8950066</t>
  </si>
  <si>
    <t>8950067</t>
  </si>
  <si>
    <t>8950071</t>
  </si>
  <si>
    <t>8950072</t>
  </si>
  <si>
    <t>8950073</t>
  </si>
  <si>
    <t>8950074</t>
  </si>
  <si>
    <t>8950075</t>
  </si>
  <si>
    <t>8950076</t>
  </si>
  <si>
    <t>8950077</t>
  </si>
  <si>
    <t>8950131</t>
  </si>
  <si>
    <t>8950132</t>
  </si>
  <si>
    <t>8950133</t>
  </si>
  <si>
    <t>8950211</t>
  </si>
  <si>
    <t>8950212</t>
  </si>
  <si>
    <t>8950213</t>
  </si>
  <si>
    <t>8950214</t>
  </si>
  <si>
    <t>8951101</t>
  </si>
  <si>
    <t>8951102</t>
  </si>
  <si>
    <t>8951103</t>
  </si>
  <si>
    <t>8951104</t>
  </si>
  <si>
    <t>8951105</t>
  </si>
  <si>
    <t>8951106</t>
  </si>
  <si>
    <t>8951201</t>
  </si>
  <si>
    <t>8951202</t>
  </si>
  <si>
    <t>8951203</t>
  </si>
  <si>
    <t>8951401</t>
  </si>
  <si>
    <t>8951402</t>
  </si>
  <si>
    <t>8951501</t>
  </si>
  <si>
    <t>8951502</t>
  </si>
  <si>
    <t>8951503</t>
  </si>
  <si>
    <t>8951504</t>
  </si>
  <si>
    <t>8960000</t>
  </si>
  <si>
    <t>8960001</t>
  </si>
  <si>
    <t>8960002</t>
  </si>
  <si>
    <t>8960003</t>
  </si>
  <si>
    <t>8960004</t>
  </si>
  <si>
    <t>8960005</t>
  </si>
  <si>
    <t>8960006</t>
  </si>
  <si>
    <t>8960011</t>
  </si>
  <si>
    <t>8960012</t>
  </si>
  <si>
    <t>8960013</t>
  </si>
  <si>
    <t>8960014</t>
  </si>
  <si>
    <t>8960015</t>
  </si>
  <si>
    <t>8960016</t>
  </si>
  <si>
    <t>8960017</t>
  </si>
  <si>
    <t>8960021</t>
  </si>
  <si>
    <t>8960022</t>
  </si>
  <si>
    <t>8960023</t>
  </si>
  <si>
    <t>8960024</t>
  </si>
  <si>
    <t>8960025</t>
  </si>
  <si>
    <t>8960026</t>
  </si>
  <si>
    <t>8960027</t>
  </si>
  <si>
    <t>8960028</t>
  </si>
  <si>
    <t>8960031</t>
  </si>
  <si>
    <t>8960032</t>
  </si>
  <si>
    <t>8960033</t>
  </si>
  <si>
    <t>8960034</t>
  </si>
  <si>
    <t>8960035</t>
  </si>
  <si>
    <t>8960036</t>
  </si>
  <si>
    <t>8960037</t>
  </si>
  <si>
    <t>8960041</t>
  </si>
  <si>
    <t>8960042</t>
  </si>
  <si>
    <t>8960043</t>
  </si>
  <si>
    <t>8960044</t>
  </si>
  <si>
    <t>8960045</t>
  </si>
  <si>
    <t>8960046</t>
  </si>
  <si>
    <t>8960051</t>
  </si>
  <si>
    <t>8960052</t>
  </si>
  <si>
    <t>8960054</t>
  </si>
  <si>
    <t>8960055</t>
  </si>
  <si>
    <t>8960056</t>
  </si>
  <si>
    <t>8960057</t>
  </si>
  <si>
    <t>8960058</t>
  </si>
  <si>
    <t>8960061</t>
  </si>
  <si>
    <t>8960062</t>
  </si>
  <si>
    <t>8960063</t>
  </si>
  <si>
    <t>8960064</t>
  </si>
  <si>
    <t>8960065</t>
  </si>
  <si>
    <t>8960066</t>
  </si>
  <si>
    <t>8960067</t>
  </si>
  <si>
    <t>8960068</t>
  </si>
  <si>
    <t>8960069</t>
  </si>
  <si>
    <t>8960071</t>
  </si>
  <si>
    <t>8960072</t>
  </si>
  <si>
    <t>8960073</t>
  </si>
  <si>
    <t>8960074</t>
  </si>
  <si>
    <t>8960075</t>
  </si>
  <si>
    <t>8960076</t>
  </si>
  <si>
    <t>8960077</t>
  </si>
  <si>
    <t>8960078</t>
  </si>
  <si>
    <t>8960079</t>
  </si>
  <si>
    <t>8961101</t>
  </si>
  <si>
    <t>8961201</t>
  </si>
  <si>
    <t>8961202</t>
  </si>
  <si>
    <t>8961203</t>
  </si>
  <si>
    <t>8961204</t>
  </si>
  <si>
    <t>8961205</t>
  </si>
  <si>
    <t>8961206</t>
  </si>
  <si>
    <t>8961281</t>
  </si>
  <si>
    <t>8961301</t>
  </si>
  <si>
    <t>8961411</t>
  </si>
  <si>
    <t>8961412</t>
  </si>
  <si>
    <t>8961512</t>
  </si>
  <si>
    <t>8961521</t>
  </si>
  <si>
    <t>8961601</t>
  </si>
  <si>
    <t>8961602</t>
  </si>
  <si>
    <t>8990121</t>
  </si>
  <si>
    <t>8990122</t>
  </si>
  <si>
    <t>8990123</t>
  </si>
  <si>
    <t>8990124</t>
  </si>
  <si>
    <t>8990125</t>
  </si>
  <si>
    <t>8990126</t>
  </si>
  <si>
    <t>8990131</t>
  </si>
  <si>
    <t>8990132</t>
  </si>
  <si>
    <t>8990133</t>
  </si>
  <si>
    <t>8990134</t>
  </si>
  <si>
    <t>8990136</t>
  </si>
  <si>
    <t>8990137</t>
  </si>
  <si>
    <t>8990138</t>
  </si>
  <si>
    <t>8990200</t>
  </si>
  <si>
    <t>8990201</t>
  </si>
  <si>
    <t>8990202</t>
  </si>
  <si>
    <t>8990203</t>
  </si>
  <si>
    <t>8990204</t>
  </si>
  <si>
    <t>8990205</t>
  </si>
  <si>
    <t>8990206</t>
  </si>
  <si>
    <t>8990207</t>
  </si>
  <si>
    <t>8990208</t>
  </si>
  <si>
    <t>8990211</t>
  </si>
  <si>
    <t>8990212</t>
  </si>
  <si>
    <t>8990213</t>
  </si>
  <si>
    <t>8990214</t>
  </si>
  <si>
    <t>8990215</t>
  </si>
  <si>
    <t>8990216</t>
  </si>
  <si>
    <t>8990217</t>
  </si>
  <si>
    <t>8990341</t>
  </si>
  <si>
    <t>8990342</t>
  </si>
  <si>
    <t>8990401</t>
  </si>
  <si>
    <t>8990402</t>
  </si>
  <si>
    <t>8990403</t>
  </si>
  <si>
    <t>8990404</t>
  </si>
  <si>
    <t>8990405</t>
  </si>
  <si>
    <t>8990406</t>
  </si>
  <si>
    <t>8990407</t>
  </si>
  <si>
    <t>8990435</t>
  </si>
  <si>
    <t>8990501</t>
  </si>
  <si>
    <t>8990502</t>
  </si>
  <si>
    <t>8991131</t>
  </si>
  <si>
    <t>8991211</t>
  </si>
  <si>
    <t>8991212</t>
  </si>
  <si>
    <t>8991301</t>
  </si>
  <si>
    <t>8991302</t>
  </si>
  <si>
    <t>8991303</t>
  </si>
  <si>
    <t>8991304</t>
  </si>
  <si>
    <t>8991321</t>
  </si>
  <si>
    <t>8991400</t>
  </si>
  <si>
    <t>8991401</t>
  </si>
  <si>
    <t>8991402</t>
  </si>
  <si>
    <t>8991403</t>
  </si>
  <si>
    <t>8991501</t>
  </si>
  <si>
    <t>8991600</t>
  </si>
  <si>
    <t>8991601</t>
  </si>
  <si>
    <t>8991602</t>
  </si>
  <si>
    <t>8991603</t>
  </si>
  <si>
    <t>8991604</t>
  </si>
  <si>
    <t>8991611</t>
  </si>
  <si>
    <t>8991612</t>
  </si>
  <si>
    <t>8991613</t>
  </si>
  <si>
    <t>8991614</t>
  </si>
  <si>
    <t>8991615</t>
  </si>
  <si>
    <t>8991616</t>
  </si>
  <si>
    <t>8991617</t>
  </si>
  <si>
    <t>8991621</t>
  </si>
  <si>
    <t>8991622</t>
  </si>
  <si>
    <t>8991623</t>
  </si>
  <si>
    <t>8991624</t>
  </si>
  <si>
    <t>8991625</t>
  </si>
  <si>
    <t>8991626</t>
  </si>
  <si>
    <t>8991627</t>
  </si>
  <si>
    <t>8991628</t>
  </si>
  <si>
    <t>8991629</t>
  </si>
  <si>
    <t>8991741</t>
  </si>
  <si>
    <t>8991801</t>
  </si>
  <si>
    <t>8991802</t>
  </si>
  <si>
    <t>8991921</t>
  </si>
  <si>
    <t>8991922</t>
  </si>
  <si>
    <t>8991923</t>
  </si>
  <si>
    <t>8991924</t>
  </si>
  <si>
    <t>8991925</t>
  </si>
  <si>
    <t>8992101</t>
  </si>
  <si>
    <t>8992102</t>
  </si>
  <si>
    <t>8992103</t>
  </si>
  <si>
    <t>8994101</t>
  </si>
  <si>
    <t>8994102</t>
  </si>
  <si>
    <t>8994103</t>
  </si>
  <si>
    <t>8994631</t>
  </si>
  <si>
    <t>8994632</t>
  </si>
  <si>
    <t>8994633</t>
  </si>
  <si>
    <t>8997100</t>
  </si>
  <si>
    <t>8997101</t>
  </si>
  <si>
    <t>8997102</t>
  </si>
  <si>
    <t>8997103</t>
  </si>
  <si>
    <t>8997104</t>
  </si>
  <si>
    <t>8997211</t>
  </si>
  <si>
    <t>8997212</t>
  </si>
  <si>
    <t>8997300</t>
  </si>
  <si>
    <t>8997301</t>
  </si>
  <si>
    <t>8997302</t>
  </si>
  <si>
    <t>8997303</t>
  </si>
  <si>
    <t>8997304</t>
  </si>
  <si>
    <t>8997305</t>
  </si>
  <si>
    <t>8997306</t>
  </si>
  <si>
    <t>8997307</t>
  </si>
  <si>
    <t>8997308</t>
  </si>
  <si>
    <t>8997309</t>
  </si>
  <si>
    <t>8997401</t>
  </si>
  <si>
    <t>8997402</t>
  </si>
  <si>
    <t>8997403</t>
  </si>
  <si>
    <t>8997503</t>
  </si>
  <si>
    <t>8997511</t>
  </si>
  <si>
    <t>8997512</t>
  </si>
  <si>
    <t>8997513</t>
  </si>
  <si>
    <t>8997601</t>
  </si>
  <si>
    <t>8997602</t>
  </si>
  <si>
    <t>8997603</t>
  </si>
  <si>
    <t>8998101</t>
  </si>
  <si>
    <t>8998102</t>
  </si>
  <si>
    <t>8998103</t>
  </si>
  <si>
    <t>8998104</t>
  </si>
  <si>
    <t>8998105</t>
  </si>
  <si>
    <t>8998106</t>
  </si>
  <si>
    <t>8998211</t>
  </si>
  <si>
    <t>8998212</t>
  </si>
  <si>
    <t>8998213</t>
  </si>
  <si>
    <t>8998311</t>
  </si>
  <si>
    <t>8998312</t>
  </si>
  <si>
    <t>8998313</t>
  </si>
  <si>
    <t>8998421</t>
  </si>
  <si>
    <t>8998422</t>
  </si>
  <si>
    <t>8998423</t>
  </si>
  <si>
    <t>8998424</t>
  </si>
  <si>
    <t>8998511</t>
  </si>
  <si>
    <t>8998512</t>
  </si>
  <si>
    <t>8998600</t>
  </si>
  <si>
    <t>8998601</t>
  </si>
  <si>
    <t>8998602</t>
  </si>
  <si>
    <t>8998603</t>
  </si>
  <si>
    <t>8998604</t>
  </si>
  <si>
    <t>8998605</t>
  </si>
  <si>
    <t>8998606</t>
  </si>
  <si>
    <t>8998607</t>
  </si>
  <si>
    <t>8998608</t>
  </si>
  <si>
    <t>8998609</t>
  </si>
  <si>
    <r>
      <t xml:space="preserve">2025/7/28更新
締切時間：営業日16時30分までの申請は当日対応。
それ以降は翌営業に対応とさせて頂きます。
</t>
    </r>
    <r>
      <rPr>
        <b/>
        <sz val="9"/>
        <color theme="1"/>
        <rFont val="ＭＳ Ｐゴシック"/>
        <family val="3"/>
        <charset val="128"/>
      </rPr>
      <t>※16時30分以降で急ぎの案件の場合は事前にお電話ください。
※変更の場合：受注が取れた後に、変更をしてもその受注は旧情報で出荷されます。</t>
    </r>
    <rPh sb="9" eb="11">
      <t>コウシン</t>
    </rPh>
    <rPh sb="17" eb="20">
      <t>エイギョウビ</t>
    </rPh>
    <rPh sb="62" eb="63">
      <t>ジ</t>
    </rPh>
    <rPh sb="65" eb="66">
      <t>フン</t>
    </rPh>
    <rPh sb="66" eb="68">
      <t>イコウ</t>
    </rPh>
    <rPh sb="69" eb="70">
      <t>イソ</t>
    </rPh>
    <rPh sb="72" eb="74">
      <t>アンケン</t>
    </rPh>
    <rPh sb="75" eb="77">
      <t>バアイ</t>
    </rPh>
    <rPh sb="78" eb="80">
      <t>ジゼン</t>
    </rPh>
    <rPh sb="82" eb="84">
      <t>デンワ</t>
    </rPh>
    <rPh sb="91" eb="93">
      <t>ヘンコウ</t>
    </rPh>
    <rPh sb="94" eb="96">
      <t>バアイ</t>
    </rPh>
    <rPh sb="97" eb="99">
      <t>ジュチュウ</t>
    </rPh>
    <rPh sb="100" eb="101">
      <t>ト</t>
    </rPh>
    <rPh sb="103" eb="104">
      <t>アト</t>
    </rPh>
    <rPh sb="106" eb="108">
      <t>ヘンコウ</t>
    </rPh>
    <rPh sb="114" eb="116">
      <t>ジュチュウ</t>
    </rPh>
    <rPh sb="117" eb="120">
      <t>キュウジョウホウ</t>
    </rPh>
    <rPh sb="121" eb="123">
      <t>シュッカ</t>
    </rPh>
    <phoneticPr fontId="5"/>
  </si>
  <si>
    <t>受注先プルダウンモード(詳細は説明書見てください)</t>
  </si>
  <si>
    <t>検索語句（半角ｶﾅ）</t>
    <rPh sb="0" eb="4">
      <t>ケンサクゴク</t>
    </rPh>
    <rPh sb="5" eb="7">
      <t>ハンカク</t>
    </rPh>
    <phoneticPr fontId="5"/>
  </si>
  <si>
    <r>
      <t xml:space="preserve">代行店コード(8桁コード)
</t>
    </r>
    <r>
      <rPr>
        <b/>
        <sz val="9"/>
        <color theme="1"/>
        <rFont val="ＭＳ Ｐゴシック"/>
        <family val="3"/>
        <charset val="128"/>
      </rPr>
      <t>※純正出荷先登録の場合はご確認ください</t>
    </r>
    <rPh sb="0" eb="3">
      <t>ダイコウテン</t>
    </rPh>
    <rPh sb="17" eb="19">
      <t>シュッカ</t>
    </rPh>
    <rPh sb="19" eb="20">
      <t>サキ</t>
    </rPh>
    <rPh sb="20" eb="22">
      <t>トウロク</t>
    </rPh>
    <rPh sb="23" eb="25">
      <t>バアイ</t>
    </rPh>
    <rPh sb="27" eb="29">
      <t>カクニン</t>
    </rPh>
    <phoneticPr fontId="5"/>
  </si>
  <si>
    <t>郵便番号　←〒番号の検索可能</t>
    <rPh sb="0" eb="4">
      <t>ユウビンバンゴウ</t>
    </rPh>
    <rPh sb="7" eb="9">
      <t>バンゴウ</t>
    </rPh>
    <rPh sb="10" eb="12">
      <t>ケンサク</t>
    </rPh>
    <rPh sb="12" eb="14">
      <t>カノウ</t>
    </rPh>
    <phoneticPr fontId="5"/>
  </si>
  <si>
    <t>出荷先詳細情報
※35文字まで伝票に載ります</t>
    <rPh sb="15" eb="17">
      <t>デンピョウ</t>
    </rPh>
    <rPh sb="18" eb="19">
      <t>ノ</t>
    </rPh>
    <phoneticPr fontId="5"/>
  </si>
  <si>
    <t>出荷先申請書</t>
    <phoneticPr fontId="5"/>
  </si>
  <si>
    <t>このエクセルはマクロ無しの軽量版です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</si>
</sst>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游ゴシック"/>
      <family val="2"/>
      <charset val="128"/>
      <scheme val="minor"/>
    </font>
    <font>
      <sz val="11"/>
      <color theme="1"/>
      <name val="游ゴシック"/>
      <family val="2"/>
      <charset val="128"/>
      <scheme val="minor"/>
    </font>
    <font>
      <sz val="11"/>
      <color theme="0"/>
      <name val="游ゴシック"/>
      <family val="2"/>
      <charset val="128"/>
      <scheme val="minor"/>
    </font>
    <font>
      <u/>
      <sz val="11"/>
      <color theme="10"/>
      <name val="游ゴシック"/>
      <family val="2"/>
      <charset val="128"/>
      <scheme val="minor"/>
    </font>
    <font>
      <b/>
      <sz val="20"/>
      <color rgb="FFFF0000"/>
      <name val="游ゴシック"/>
      <family val="3"/>
      <charset val="128"/>
      <scheme val="minor"/>
    </font>
    <font>
      <sz val="6"/>
      <name val="游ゴシック"/>
      <family val="2"/>
      <charset val="128"/>
      <scheme val="minor"/>
    </font>
    <font>
      <sz val="11"/>
      <color theme="1"/>
      <name val="メイリオ"/>
      <family val="3"/>
      <charset val="128"/>
    </font>
    <font>
      <sz val="10"/>
      <name val="メイリオ"/>
      <family val="3"/>
      <charset val="128"/>
    </font>
    <font>
      <sz val="6"/>
      <name val="ＭＳ Ｐゴシック"/>
      <family val="3"/>
      <charset val="128"/>
    </font>
    <font>
      <sz val="10"/>
      <name val="Arial"/>
      <family val="2"/>
    </font>
    <font>
      <sz val="9"/>
      <color theme="1"/>
      <name val="メイリオ"/>
      <family val="3"/>
      <charset val="128"/>
    </font>
    <font>
      <sz val="11"/>
      <color theme="1"/>
      <name val="游ゴシック"/>
      <family val="3"/>
      <charset val="128"/>
      <scheme val="minor"/>
    </font>
    <font>
      <sz val="11"/>
      <color rgb="FFFF0000"/>
      <name val="メイリオ"/>
      <family val="3"/>
      <charset val="128"/>
    </font>
    <font>
      <sz val="11"/>
      <color rgb="FF00B0F0"/>
      <name val="メイリオ"/>
      <family val="3"/>
      <charset val="128"/>
    </font>
    <font>
      <sz val="11"/>
      <color rgb="FF00B050"/>
      <name val="メイリオ"/>
      <family val="3"/>
      <charset val="128"/>
    </font>
    <font>
      <b/>
      <sz val="20"/>
      <color theme="1"/>
      <name val="游ゴシック"/>
      <family val="3"/>
      <charset val="128"/>
      <scheme val="minor"/>
    </font>
    <font>
      <b/>
      <sz val="12"/>
      <color rgb="FFFF0000"/>
      <name val="游ゴシック"/>
      <family val="3"/>
      <charset val="128"/>
      <scheme val="minor"/>
    </font>
    <font>
      <sz val="12"/>
      <color rgb="FF424242"/>
      <name val="メイリオ"/>
      <family val="3"/>
      <charset val="128"/>
    </font>
    <font>
      <sz val="12"/>
      <color theme="1"/>
      <name val="游ゴシック"/>
      <family val="3"/>
      <charset val="128"/>
      <scheme val="minor"/>
    </font>
    <font>
      <sz val="11"/>
      <color theme="1"/>
      <name val="游ゴシック"/>
      <family val="2"/>
      <scheme val="minor"/>
    </font>
    <font>
      <b/>
      <sz val="12"/>
      <color theme="1"/>
      <name val="游ゴシック"/>
      <family val="3"/>
      <charset val="128"/>
      <scheme val="minor"/>
    </font>
    <font>
      <b/>
      <sz val="11"/>
      <color theme="1"/>
      <name val="游ゴシック"/>
      <family val="3"/>
      <charset val="128"/>
      <scheme val="minor"/>
    </font>
    <font>
      <b/>
      <u/>
      <sz val="12"/>
      <color rgb="FFFF0000"/>
      <name val="游ゴシック"/>
      <family val="3"/>
      <charset val="128"/>
      <scheme val="minor"/>
    </font>
    <font>
      <b/>
      <sz val="11"/>
      <color rgb="FFFF0000"/>
      <name val="游ゴシック"/>
      <family val="3"/>
      <charset val="128"/>
      <scheme val="minor"/>
    </font>
    <font>
      <b/>
      <sz val="11"/>
      <color theme="1"/>
      <name val="ＭＳ Ｐゴシック"/>
      <family val="3"/>
      <charset val="128"/>
    </font>
    <font>
      <sz val="11"/>
      <color theme="1"/>
      <name val="ＭＳ Ｐゴシック"/>
      <family val="3"/>
      <charset val="128"/>
    </font>
    <font>
      <sz val="11"/>
      <color rgb="FFFF0000"/>
      <name val="ＭＳ Ｐゴシック"/>
      <family val="3"/>
      <charset val="128"/>
    </font>
    <font>
      <b/>
      <sz val="11"/>
      <color rgb="FFFF0000"/>
      <name val="ＭＳ Ｐゴシック"/>
      <family val="3"/>
      <charset val="128"/>
    </font>
    <font>
      <b/>
      <sz val="12"/>
      <color rgb="FFFF0000"/>
      <name val="ＭＳ Ｐゴシック"/>
      <family val="3"/>
      <charset val="128"/>
    </font>
    <font>
      <sz val="12"/>
      <color rgb="FFFF0000"/>
      <name val="ＭＳ Ｐゴシック"/>
      <family val="3"/>
      <charset val="128"/>
    </font>
    <font>
      <b/>
      <u/>
      <sz val="11"/>
      <color theme="10"/>
      <name val="游ゴシック"/>
      <family val="3"/>
      <charset val="128"/>
      <scheme val="minor"/>
    </font>
    <font>
      <b/>
      <sz val="18"/>
      <color theme="1"/>
      <name val="ＭＳ Ｐゴシック"/>
      <family val="3"/>
      <charset val="128"/>
    </font>
    <font>
      <b/>
      <sz val="9"/>
      <color theme="1"/>
      <name val="ＭＳ Ｐゴシック"/>
      <family val="3"/>
      <charset val="128"/>
    </font>
    <font>
      <b/>
      <sz val="12"/>
      <color theme="1"/>
      <name val="ＭＳ Ｐゴシック"/>
      <family val="3"/>
      <charset val="128"/>
    </font>
    <font>
      <sz val="12"/>
      <color theme="1"/>
      <name val="ＭＳ Ｐゴシック"/>
      <family val="3"/>
      <charset val="128"/>
    </font>
    <font>
      <b/>
      <sz val="11"/>
      <color rgb="FF00B0F0"/>
      <name val="ＭＳ Ｐゴシック"/>
      <family val="3"/>
      <charset val="128"/>
    </font>
    <font>
      <b/>
      <u/>
      <sz val="11"/>
      <color theme="10"/>
      <name val="ＭＳ Ｐゴシック"/>
      <family val="3"/>
      <charset val="128"/>
    </font>
  </fonts>
  <fills count="13">
    <fill>
      <patternFill patternType="none"/>
    </fill>
    <fill>
      <patternFill patternType="gray125"/>
    </fill>
    <fill>
      <patternFill patternType="solid">
        <fgColor theme="2" tint="-0.249977111117893"/>
        <bgColor indexed="64"/>
      </patternFill>
    </fill>
    <fill>
      <patternFill patternType="solid">
        <fgColor indexed="22"/>
        <bgColor indexed="64"/>
      </patternFill>
    </fill>
    <fill>
      <patternFill patternType="solid">
        <fgColor rgb="FFFFFF00"/>
        <bgColor indexed="64"/>
      </patternFill>
    </fill>
    <fill>
      <patternFill patternType="solid">
        <fgColor theme="1"/>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4">
    <xf numFmtId="0" fontId="0" fillId="0" borderId="0">
      <alignment vertical="center"/>
    </xf>
    <xf numFmtId="0" fontId="3" fillId="0" borderId="0" applyNumberFormat="0" applyFill="0" applyBorder="0" applyAlignment="0" applyProtection="0">
      <alignment vertical="center"/>
    </xf>
    <xf numFmtId="0" fontId="9" fillId="0" borderId="0"/>
    <xf numFmtId="0" fontId="19" fillId="0" borderId="0"/>
  </cellStyleXfs>
  <cellXfs count="205">
    <xf numFmtId="0" fontId="0" fillId="0" borderId="0" xfId="0">
      <alignment vertical="center"/>
    </xf>
    <xf numFmtId="0" fontId="4" fillId="0" borderId="0" xfId="0" applyFont="1" applyProtection="1">
      <alignment vertical="center"/>
      <protection locked="0"/>
    </xf>
    <xf numFmtId="0" fontId="0" fillId="0" borderId="0" xfId="0" applyProtection="1">
      <alignment vertical="center"/>
      <protection locked="0"/>
    </xf>
    <xf numFmtId="0" fontId="0" fillId="0" borderId="0" xfId="0" applyProtection="1">
      <alignment vertical="center"/>
      <protection hidden="1"/>
    </xf>
    <xf numFmtId="0" fontId="6" fillId="2" borderId="1" xfId="0" applyFont="1" applyFill="1" applyBorder="1" applyProtection="1">
      <alignment vertical="center"/>
      <protection hidden="1"/>
    </xf>
    <xf numFmtId="0" fontId="7" fillId="2" borderId="1" xfId="0" applyFont="1" applyFill="1" applyBorder="1" applyAlignment="1">
      <alignment vertical="top"/>
    </xf>
    <xf numFmtId="0" fontId="6" fillId="2" borderId="1" xfId="0" applyFont="1" applyFill="1" applyBorder="1" applyAlignment="1">
      <alignment vertical="top"/>
    </xf>
    <xf numFmtId="0" fontId="6" fillId="0" borderId="0" xfId="0" applyFont="1" applyProtection="1">
      <alignment vertical="center"/>
      <protection hidden="1"/>
    </xf>
    <xf numFmtId="0" fontId="7" fillId="3" borderId="0" xfId="2" applyFont="1" applyFill="1" applyAlignment="1">
      <alignment vertical="top"/>
    </xf>
    <xf numFmtId="49" fontId="7" fillId="3" borderId="0" xfId="2" applyNumberFormat="1" applyFont="1" applyFill="1" applyAlignment="1">
      <alignment vertical="top"/>
    </xf>
    <xf numFmtId="0" fontId="10" fillId="0" borderId="1" xfId="0" applyFont="1" applyBorder="1" applyAlignment="1">
      <alignment horizontal="center" vertical="center"/>
    </xf>
    <xf numFmtId="0" fontId="7" fillId="0" borderId="1" xfId="0" applyFont="1" applyBorder="1">
      <alignment vertical="center"/>
    </xf>
    <xf numFmtId="0" fontId="6" fillId="0" borderId="1" xfId="0" applyFont="1" applyBorder="1" applyProtection="1">
      <alignment vertical="center"/>
      <protection hidden="1"/>
    </xf>
    <xf numFmtId="0" fontId="6" fillId="0" borderId="0" xfId="0" applyFont="1">
      <alignment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15" fillId="4" borderId="0" xfId="0" applyFont="1" applyFill="1" applyProtection="1">
      <alignment vertical="center"/>
      <protection locked="0"/>
    </xf>
    <xf numFmtId="0" fontId="0" fillId="4" borderId="0" xfId="0" applyFill="1" applyProtection="1">
      <alignment vertical="center"/>
      <protection locked="0"/>
    </xf>
    <xf numFmtId="0" fontId="6" fillId="0" borderId="1" xfId="0" applyFont="1" applyBorder="1" applyAlignment="1">
      <alignment vertical="top"/>
    </xf>
    <xf numFmtId="0" fontId="7" fillId="0" borderId="1" xfId="0" applyFont="1" applyBorder="1" applyAlignment="1">
      <alignment vertical="top"/>
    </xf>
    <xf numFmtId="0" fontId="7" fillId="0" borderId="0" xfId="2" applyFont="1" applyAlignment="1">
      <alignment vertical="top"/>
    </xf>
    <xf numFmtId="0" fontId="6" fillId="0" borderId="1" xfId="0" applyFont="1" applyBorder="1">
      <alignment vertical="center"/>
    </xf>
    <xf numFmtId="0" fontId="6" fillId="5" borderId="0" xfId="0" applyFont="1" applyFill="1">
      <alignment vertical="center"/>
    </xf>
    <xf numFmtId="0" fontId="6" fillId="0" borderId="1" xfId="0" applyFont="1" applyBorder="1" applyAlignment="1" applyProtection="1">
      <alignment vertical="center" wrapText="1"/>
      <protection hidden="1"/>
    </xf>
    <xf numFmtId="0" fontId="16" fillId="0" borderId="0" xfId="0" applyFont="1" applyProtection="1">
      <alignment vertical="center"/>
      <protection hidden="1"/>
    </xf>
    <xf numFmtId="0" fontId="6" fillId="0" borderId="0" xfId="0" applyFont="1" applyAlignment="1">
      <alignment horizontal="right" vertical="center"/>
    </xf>
    <xf numFmtId="0" fontId="6" fillId="5" borderId="0" xfId="0" applyFont="1" applyFill="1" applyAlignment="1">
      <alignment horizontal="right" vertical="center"/>
    </xf>
    <xf numFmtId="0" fontId="17" fillId="0" borderId="0" xfId="0" applyFont="1">
      <alignment vertical="center"/>
    </xf>
    <xf numFmtId="0" fontId="18" fillId="0" borderId="0" xfId="0" applyFont="1" applyProtection="1">
      <alignment vertical="center"/>
      <protection hidden="1"/>
    </xf>
    <xf numFmtId="0" fontId="6" fillId="0" borderId="0" xfId="3" applyFont="1"/>
    <xf numFmtId="0" fontId="6" fillId="4" borderId="0" xfId="3" applyFont="1" applyFill="1"/>
    <xf numFmtId="0" fontId="6" fillId="6" borderId="0" xfId="3" applyFont="1" applyFill="1"/>
    <xf numFmtId="0" fontId="18" fillId="0" borderId="0" xfId="0" applyFont="1" applyProtection="1">
      <alignment vertical="center"/>
      <protection locked="0" hidden="1"/>
    </xf>
    <xf numFmtId="0" fontId="0" fillId="0" borderId="0" xfId="0" applyProtection="1">
      <alignment vertical="center"/>
      <protection locked="0" hidden="1"/>
    </xf>
    <xf numFmtId="0" fontId="6" fillId="0" borderId="2" xfId="3" applyFont="1" applyBorder="1"/>
    <xf numFmtId="0" fontId="6" fillId="4" borderId="2" xfId="3" applyFont="1" applyFill="1" applyBorder="1"/>
    <xf numFmtId="0" fontId="0" fillId="0" borderId="1" xfId="0" applyBorder="1" applyProtection="1">
      <alignment vertical="center"/>
      <protection hidden="1"/>
    </xf>
    <xf numFmtId="0" fontId="20" fillId="0" borderId="0" xfId="0" applyFont="1" applyProtection="1">
      <alignment vertical="center"/>
      <protection hidden="1"/>
    </xf>
    <xf numFmtId="0" fontId="20" fillId="0" borderId="3" xfId="0" applyFont="1" applyBorder="1" applyProtection="1">
      <alignment vertical="center"/>
      <protection hidden="1"/>
    </xf>
    <xf numFmtId="0" fontId="0" fillId="0" borderId="4" xfId="0" applyBorder="1" applyProtection="1">
      <alignment vertical="center"/>
      <protection hidden="1"/>
    </xf>
    <xf numFmtId="0" fontId="20" fillId="0" borderId="5" xfId="0" applyFont="1" applyBorder="1" applyProtection="1">
      <alignment vertical="center"/>
      <protection hidden="1"/>
    </xf>
    <xf numFmtId="0" fontId="0" fillId="0" borderId="6" xfId="0" applyBorder="1" applyProtection="1">
      <alignment vertical="center"/>
      <protection hidden="1"/>
    </xf>
    <xf numFmtId="0" fontId="20" fillId="0" borderId="0" xfId="0" applyFont="1" applyProtection="1">
      <alignment vertical="center"/>
      <protection locked="0"/>
    </xf>
    <xf numFmtId="0" fontId="22" fillId="0" borderId="0" xfId="0" applyFont="1" applyProtection="1">
      <alignment vertical="center"/>
      <protection hidden="1"/>
    </xf>
    <xf numFmtId="0" fontId="23" fillId="4" borderId="0" xfId="0" applyFont="1" applyFill="1" applyProtection="1">
      <alignment vertical="center"/>
      <protection locked="0"/>
    </xf>
    <xf numFmtId="0" fontId="4" fillId="0" borderId="0" xfId="0" applyFont="1" applyProtection="1">
      <alignment vertical="center"/>
      <protection hidden="1"/>
    </xf>
    <xf numFmtId="0" fontId="0" fillId="7" borderId="9" xfId="0" applyFill="1" applyBorder="1" applyProtection="1">
      <alignment vertical="center"/>
      <protection hidden="1"/>
    </xf>
    <xf numFmtId="0" fontId="0" fillId="7" borderId="10" xfId="0" applyFill="1" applyBorder="1" applyProtection="1">
      <alignment vertical="center"/>
      <protection hidden="1"/>
    </xf>
    <xf numFmtId="0" fontId="24" fillId="8" borderId="11" xfId="0" applyFont="1" applyFill="1" applyBorder="1" applyProtection="1">
      <alignment vertical="center"/>
      <protection hidden="1"/>
    </xf>
    <xf numFmtId="0" fontId="0" fillId="7" borderId="12" xfId="0" applyFill="1" applyBorder="1" applyAlignment="1" applyProtection="1">
      <alignment horizontal="center" vertical="center"/>
      <protection hidden="1"/>
    </xf>
    <xf numFmtId="0" fontId="0" fillId="7" borderId="13" xfId="0" applyFill="1" applyBorder="1" applyAlignment="1" applyProtection="1">
      <alignment vertical="center" wrapText="1"/>
      <protection hidden="1"/>
    </xf>
    <xf numFmtId="0" fontId="24" fillId="8" borderId="14" xfId="0" applyFont="1" applyFill="1" applyBorder="1" applyProtection="1">
      <alignment vertical="center"/>
      <protection hidden="1"/>
    </xf>
    <xf numFmtId="0" fontId="0" fillId="7" borderId="15" xfId="0" applyFill="1" applyBorder="1" applyAlignment="1" applyProtection="1">
      <alignment horizontal="center" vertical="center"/>
      <protection hidden="1"/>
    </xf>
    <xf numFmtId="0" fontId="0" fillId="7" borderId="16" xfId="0" applyFill="1" applyBorder="1" applyProtection="1">
      <alignment vertical="center"/>
      <protection hidden="1"/>
    </xf>
    <xf numFmtId="0" fontId="24" fillId="8" borderId="17" xfId="0" applyFont="1" applyFill="1" applyBorder="1" applyProtection="1">
      <alignment vertical="center"/>
      <protection hidden="1"/>
    </xf>
    <xf numFmtId="0" fontId="0" fillId="7" borderId="18" xfId="0" applyFill="1" applyBorder="1" applyAlignment="1" applyProtection="1">
      <alignment horizontal="center" vertical="center"/>
      <protection hidden="1"/>
    </xf>
    <xf numFmtId="0" fontId="0" fillId="7" borderId="19" xfId="0" applyFill="1" applyBorder="1" applyAlignment="1" applyProtection="1">
      <alignment vertical="center" wrapText="1"/>
      <protection hidden="1"/>
    </xf>
    <xf numFmtId="0" fontId="25" fillId="0" borderId="0" xfId="0" applyFont="1" applyProtection="1">
      <alignment vertical="center"/>
      <protection locked="0" hidden="1"/>
    </xf>
    <xf numFmtId="0" fontId="24" fillId="6" borderId="20" xfId="0" applyFont="1" applyFill="1" applyBorder="1" applyProtection="1">
      <alignment vertical="center"/>
      <protection hidden="1"/>
    </xf>
    <xf numFmtId="0" fontId="25" fillId="0" borderId="0" xfId="0" applyFont="1" applyProtection="1">
      <alignment vertical="center"/>
      <protection hidden="1"/>
    </xf>
    <xf numFmtId="0" fontId="24" fillId="6" borderId="21" xfId="0" applyFont="1" applyFill="1" applyBorder="1" applyProtection="1">
      <alignment vertical="center"/>
      <protection hidden="1"/>
    </xf>
    <xf numFmtId="0" fontId="24" fillId="6" borderId="22" xfId="0" applyFont="1" applyFill="1" applyBorder="1" applyProtection="1">
      <alignment vertical="center"/>
      <protection hidden="1"/>
    </xf>
    <xf numFmtId="0" fontId="0" fillId="5" borderId="23" xfId="0" applyFill="1" applyBorder="1" applyProtection="1">
      <alignment vertical="center"/>
      <protection hidden="1"/>
    </xf>
    <xf numFmtId="0" fontId="0" fillId="5" borderId="24" xfId="0" applyFill="1" applyBorder="1" applyAlignment="1" applyProtection="1">
      <alignment vertical="center" wrapText="1"/>
      <protection hidden="1"/>
    </xf>
    <xf numFmtId="0" fontId="0" fillId="7" borderId="23" xfId="0" applyFill="1" applyBorder="1" applyAlignment="1" applyProtection="1">
      <alignment horizontal="center" vertical="center"/>
      <protection hidden="1"/>
    </xf>
    <xf numFmtId="0" fontId="0" fillId="7" borderId="24" xfId="0" applyFill="1" applyBorder="1" applyAlignment="1" applyProtection="1">
      <alignment vertical="center" wrapText="1"/>
      <protection hidden="1"/>
    </xf>
    <xf numFmtId="0" fontId="24" fillId="6" borderId="25" xfId="0" applyFont="1" applyFill="1" applyBorder="1" applyAlignment="1" applyProtection="1">
      <alignment horizontal="left" vertical="center"/>
      <protection hidden="1"/>
    </xf>
    <xf numFmtId="0" fontId="24" fillId="6" borderId="26" xfId="0" applyFont="1" applyFill="1" applyBorder="1" applyAlignment="1" applyProtection="1">
      <alignment horizontal="left" vertical="center"/>
      <protection hidden="1"/>
    </xf>
    <xf numFmtId="0" fontId="0" fillId="7" borderId="19" xfId="0" applyFill="1" applyBorder="1" applyProtection="1">
      <alignment vertical="center"/>
      <protection hidden="1"/>
    </xf>
    <xf numFmtId="0" fontId="25" fillId="0" borderId="0" xfId="0" applyFont="1" applyAlignment="1" applyProtection="1">
      <alignment horizontal="left" vertical="center"/>
      <protection locked="0" hidden="1"/>
    </xf>
    <xf numFmtId="0" fontId="24" fillId="9" borderId="20" xfId="0" applyFont="1" applyFill="1" applyBorder="1" applyAlignment="1" applyProtection="1">
      <alignment horizontal="left" vertical="center"/>
      <protection hidden="1"/>
    </xf>
    <xf numFmtId="0" fontId="24" fillId="9" borderId="11" xfId="0" applyFont="1" applyFill="1" applyBorder="1" applyAlignment="1" applyProtection="1">
      <alignment horizontal="left" vertical="center" wrapText="1"/>
      <protection hidden="1"/>
    </xf>
    <xf numFmtId="0" fontId="24" fillId="9" borderId="28" xfId="0" applyFont="1" applyFill="1" applyBorder="1" applyAlignment="1" applyProtection="1">
      <alignment horizontal="left" vertical="center" wrapText="1"/>
      <protection hidden="1"/>
    </xf>
    <xf numFmtId="0" fontId="24" fillId="9" borderId="17" xfId="0" applyFont="1" applyFill="1" applyBorder="1" applyAlignment="1" applyProtection="1">
      <alignment horizontal="left" vertical="center"/>
      <protection hidden="1"/>
    </xf>
    <xf numFmtId="0" fontId="26" fillId="0" borderId="0" xfId="0" applyFont="1" applyProtection="1">
      <alignment vertical="center"/>
      <protection locked="0" hidden="1"/>
    </xf>
    <xf numFmtId="0" fontId="24" fillId="9" borderId="30" xfId="0" applyFont="1" applyFill="1" applyBorder="1" applyAlignment="1" applyProtection="1">
      <alignment horizontal="left" vertical="center" wrapText="1"/>
      <protection hidden="1"/>
    </xf>
    <xf numFmtId="0" fontId="0" fillId="7" borderId="9" xfId="0" applyFill="1" applyBorder="1" applyAlignment="1" applyProtection="1">
      <alignment horizontal="center" vertical="center"/>
      <protection hidden="1"/>
    </xf>
    <xf numFmtId="0" fontId="0" fillId="7" borderId="10" xfId="0" applyFill="1" applyBorder="1" applyAlignment="1" applyProtection="1">
      <alignment vertical="center" wrapText="1"/>
      <protection hidden="1"/>
    </xf>
    <xf numFmtId="0" fontId="27" fillId="0" borderId="30" xfId="0" applyFont="1" applyBorder="1" applyAlignment="1" applyProtection="1">
      <alignment horizontal="right" vertical="center"/>
      <protection hidden="1"/>
    </xf>
    <xf numFmtId="0" fontId="24" fillId="10" borderId="20" xfId="0" applyFont="1" applyFill="1" applyBorder="1" applyAlignment="1" applyProtection="1">
      <alignment horizontal="left" vertical="center"/>
      <protection hidden="1"/>
    </xf>
    <xf numFmtId="0" fontId="30" fillId="10" borderId="11" xfId="1" applyFont="1" applyFill="1" applyBorder="1" applyAlignment="1" applyProtection="1">
      <alignment horizontal="left" vertical="center"/>
      <protection hidden="1"/>
    </xf>
    <xf numFmtId="0" fontId="24" fillId="10" borderId="28" xfId="0" applyFont="1" applyFill="1" applyBorder="1" applyAlignment="1" applyProtection="1">
      <alignment horizontal="left" vertical="center"/>
      <protection hidden="1"/>
    </xf>
    <xf numFmtId="0" fontId="24" fillId="10" borderId="17" xfId="0" applyFont="1" applyFill="1" applyBorder="1" applyAlignment="1" applyProtection="1">
      <alignment horizontal="left" vertical="center"/>
      <protection hidden="1"/>
    </xf>
    <xf numFmtId="0" fontId="24" fillId="0" borderId="30" xfId="0" applyFont="1" applyBorder="1" applyProtection="1">
      <alignment vertical="center"/>
      <protection hidden="1"/>
    </xf>
    <xf numFmtId="0" fontId="0" fillId="7" borderId="34" xfId="0" applyFill="1" applyBorder="1" applyAlignment="1" applyProtection="1">
      <alignment horizontal="center" vertical="center"/>
      <protection hidden="1"/>
    </xf>
    <xf numFmtId="0" fontId="24" fillId="4" borderId="11" xfId="0" applyFont="1" applyFill="1" applyBorder="1" applyProtection="1">
      <alignment vertical="center"/>
      <protection hidden="1"/>
    </xf>
    <xf numFmtId="0" fontId="24" fillId="4" borderId="28" xfId="0" applyFont="1" applyFill="1" applyBorder="1" applyProtection="1">
      <alignment vertical="center"/>
      <protection hidden="1"/>
    </xf>
    <xf numFmtId="0" fontId="24" fillId="4" borderId="17" xfId="0" applyFont="1" applyFill="1" applyBorder="1" applyProtection="1">
      <alignment vertical="center"/>
      <protection hidden="1"/>
    </xf>
    <xf numFmtId="0" fontId="26" fillId="0" borderId="0" xfId="0" applyFont="1" applyProtection="1">
      <alignment vertical="center"/>
      <protection hidden="1"/>
    </xf>
    <xf numFmtId="0" fontId="24" fillId="11" borderId="30" xfId="0" applyFont="1" applyFill="1" applyBorder="1" applyProtection="1">
      <alignment vertical="center"/>
      <protection hidden="1"/>
    </xf>
    <xf numFmtId="0" fontId="24" fillId="0" borderId="31" xfId="0" applyFont="1" applyBorder="1" applyAlignment="1" applyProtection="1">
      <alignment vertical="center" wrapText="1"/>
      <protection hidden="1"/>
    </xf>
    <xf numFmtId="0" fontId="3" fillId="0" borderId="0" xfId="1" applyProtection="1">
      <alignment vertical="center"/>
      <protection locked="0"/>
    </xf>
    <xf numFmtId="0" fontId="0" fillId="0" borderId="1" xfId="0" applyBorder="1" applyProtection="1">
      <alignment vertical="center"/>
      <protection locked="0"/>
    </xf>
    <xf numFmtId="0" fontId="6" fillId="0" borderId="0" xfId="0" applyFont="1" applyAlignment="1">
      <alignment vertical="top"/>
    </xf>
    <xf numFmtId="0" fontId="31" fillId="0" borderId="0" xfId="0" applyFont="1" applyAlignment="1">
      <alignment horizontal="left" vertical="top" wrapText="1"/>
    </xf>
    <xf numFmtId="0" fontId="24" fillId="0" borderId="0" xfId="0" applyFont="1" applyAlignment="1">
      <alignment horizontal="left" vertical="center" wrapText="1"/>
    </xf>
    <xf numFmtId="0" fontId="3" fillId="0" borderId="0" xfId="1" applyAlignment="1">
      <alignment vertical="top"/>
    </xf>
    <xf numFmtId="0" fontId="25" fillId="0" borderId="0" xfId="0" applyFont="1">
      <alignment vertical="center"/>
    </xf>
    <xf numFmtId="0" fontId="28" fillId="0" borderId="0" xfId="0" applyFont="1" applyAlignment="1" applyProtection="1">
      <alignment horizontal="left" vertical="center"/>
      <protection hidden="1"/>
    </xf>
    <xf numFmtId="0" fontId="24" fillId="0" borderId="0" xfId="0" applyFont="1">
      <alignment vertical="center"/>
    </xf>
    <xf numFmtId="0" fontId="24" fillId="8" borderId="11" xfId="0" applyFont="1" applyFill="1" applyBorder="1">
      <alignment vertical="center"/>
    </xf>
    <xf numFmtId="0" fontId="33" fillId="0" borderId="44" xfId="0" applyFont="1" applyBorder="1" applyAlignment="1" applyProtection="1">
      <alignment horizontal="center" vertical="center"/>
      <protection locked="0"/>
    </xf>
    <xf numFmtId="0" fontId="27" fillId="0" borderId="0" xfId="0" applyFont="1" applyProtection="1">
      <alignment vertical="center"/>
      <protection hidden="1"/>
    </xf>
    <xf numFmtId="0" fontId="24" fillId="8" borderId="28" xfId="0" applyFont="1" applyFill="1" applyBorder="1">
      <alignment vertical="center"/>
    </xf>
    <xf numFmtId="0" fontId="33" fillId="0" borderId="45" xfId="0" applyFont="1" applyBorder="1" applyAlignment="1" applyProtection="1">
      <alignment horizontal="center" vertical="center"/>
      <protection locked="0"/>
    </xf>
    <xf numFmtId="0" fontId="24" fillId="0" borderId="0" xfId="0" applyFont="1" applyProtection="1">
      <alignment vertical="center"/>
      <protection hidden="1"/>
    </xf>
    <xf numFmtId="0" fontId="24" fillId="8" borderId="17" xfId="0" applyFont="1" applyFill="1" applyBorder="1">
      <alignment vertical="center"/>
    </xf>
    <xf numFmtId="14" fontId="34" fillId="0" borderId="46" xfId="0" applyNumberFormat="1" applyFont="1" applyBorder="1" applyAlignment="1" applyProtection="1">
      <alignment horizontal="center" vertical="center"/>
      <protection locked="0"/>
    </xf>
    <xf numFmtId="0" fontId="34" fillId="0" borderId="0" xfId="0" applyFont="1" applyAlignment="1">
      <alignment horizontal="left" vertical="center"/>
    </xf>
    <xf numFmtId="0" fontId="24" fillId="6" borderId="30" xfId="0" applyFont="1" applyFill="1" applyBorder="1">
      <alignment vertical="center"/>
    </xf>
    <xf numFmtId="49" fontId="34" fillId="0" borderId="11" xfId="0" applyNumberFormat="1" applyFont="1" applyBorder="1" applyAlignment="1" applyProtection="1">
      <alignment horizontal="left" vertical="center"/>
      <protection locked="0"/>
    </xf>
    <xf numFmtId="0" fontId="34" fillId="0" borderId="28" xfId="0" applyFont="1" applyBorder="1" applyAlignment="1" applyProtection="1">
      <alignment horizontal="left" vertical="center"/>
      <protection locked="0"/>
    </xf>
    <xf numFmtId="0" fontId="3" fillId="0" borderId="0" xfId="1" applyBorder="1" applyAlignment="1" applyProtection="1">
      <alignment horizontal="left" vertical="center"/>
    </xf>
    <xf numFmtId="0" fontId="24" fillId="6" borderId="25" xfId="0" applyFont="1" applyFill="1" applyBorder="1" applyAlignment="1">
      <alignment horizontal="left" vertical="center"/>
    </xf>
    <xf numFmtId="49" fontId="34" fillId="0" borderId="28" xfId="0" applyNumberFormat="1" applyFont="1" applyBorder="1" applyAlignment="1" applyProtection="1">
      <alignment horizontal="left" vertical="center"/>
      <protection locked="0"/>
    </xf>
    <xf numFmtId="0" fontId="34" fillId="0" borderId="28" xfId="0" applyFont="1" applyBorder="1" applyAlignment="1" applyProtection="1">
      <alignment horizontal="left" vertical="center"/>
      <protection hidden="1"/>
    </xf>
    <xf numFmtId="0" fontId="24" fillId="6" borderId="26" xfId="0" applyFont="1" applyFill="1" applyBorder="1" applyAlignment="1">
      <alignment horizontal="left" vertical="center"/>
    </xf>
    <xf numFmtId="0" fontId="34" fillId="0" borderId="17" xfId="0" applyFont="1" applyBorder="1" applyAlignment="1" applyProtection="1">
      <alignment horizontal="left" vertical="center"/>
      <protection locked="0"/>
    </xf>
    <xf numFmtId="0" fontId="25" fillId="0" borderId="0" xfId="0" applyFont="1" applyAlignment="1">
      <alignment horizontal="left" vertical="center"/>
    </xf>
    <xf numFmtId="0" fontId="29" fillId="0" borderId="0" xfId="0" applyFont="1" applyAlignment="1">
      <alignment horizontal="left" vertical="center"/>
    </xf>
    <xf numFmtId="0" fontId="24" fillId="9" borderId="20" xfId="0" applyFont="1" applyFill="1" applyBorder="1" applyAlignment="1">
      <alignment horizontal="left" vertical="center"/>
    </xf>
    <xf numFmtId="0" fontId="34" fillId="0" borderId="0" xfId="0" applyFont="1" applyAlignment="1" applyProtection="1">
      <alignment horizontal="left" vertical="center"/>
      <protection hidden="1"/>
    </xf>
    <xf numFmtId="0" fontId="2" fillId="0" borderId="0" xfId="0" applyFont="1" applyProtection="1">
      <alignment vertical="center"/>
      <protection hidden="1"/>
    </xf>
    <xf numFmtId="0" fontId="24" fillId="9" borderId="11" xfId="0" applyFont="1" applyFill="1" applyBorder="1" applyAlignment="1">
      <alignment horizontal="left" vertical="center" wrapText="1"/>
    </xf>
    <xf numFmtId="0" fontId="34" fillId="0" borderId="44" xfId="0" applyFont="1" applyBorder="1" applyAlignment="1" applyProtection="1">
      <alignment horizontal="left" vertical="center"/>
      <protection locked="0"/>
    </xf>
    <xf numFmtId="0" fontId="24" fillId="9" borderId="28" xfId="0" applyFont="1" applyFill="1" applyBorder="1" applyAlignment="1">
      <alignment horizontal="left" vertical="center" wrapText="1"/>
    </xf>
    <xf numFmtId="11" fontId="34" fillId="0" borderId="45" xfId="0" applyNumberFormat="1" applyFont="1" applyBorder="1" applyAlignment="1" applyProtection="1">
      <alignment horizontal="left" vertical="center"/>
      <protection locked="0"/>
    </xf>
    <xf numFmtId="49" fontId="34" fillId="0" borderId="45" xfId="0" applyNumberFormat="1" applyFont="1" applyBorder="1" applyAlignment="1" applyProtection="1">
      <alignment horizontal="left" vertical="center"/>
      <protection locked="0"/>
    </xf>
    <xf numFmtId="0" fontId="24" fillId="9" borderId="17" xfId="0" applyFont="1" applyFill="1" applyBorder="1" applyAlignment="1">
      <alignment horizontal="left" vertical="center"/>
    </xf>
    <xf numFmtId="0" fontId="34" fillId="0" borderId="46" xfId="0" applyFont="1" applyBorder="1" applyAlignment="1" applyProtection="1">
      <alignment horizontal="left" vertical="center"/>
      <protection locked="0"/>
    </xf>
    <xf numFmtId="0" fontId="24" fillId="0" borderId="0" xfId="0" applyFont="1" applyAlignment="1">
      <alignment horizontal="left" vertical="center"/>
    </xf>
    <xf numFmtId="0" fontId="23" fillId="0" borderId="0" xfId="0" applyFont="1">
      <alignment vertical="center"/>
    </xf>
    <xf numFmtId="0" fontId="24" fillId="9" borderId="30" xfId="0" applyFont="1" applyFill="1" applyBorder="1" applyAlignment="1">
      <alignment horizontal="left" vertical="center" wrapText="1"/>
    </xf>
    <xf numFmtId="49" fontId="34" fillId="0" borderId="30" xfId="0" applyNumberFormat="1" applyFont="1" applyBorder="1" applyAlignment="1" applyProtection="1">
      <alignment horizontal="left" vertical="center"/>
      <protection locked="0"/>
    </xf>
    <xf numFmtId="0" fontId="35" fillId="0" borderId="0" xfId="0" applyFont="1" applyProtection="1">
      <alignment vertical="center"/>
      <protection hidden="1"/>
    </xf>
    <xf numFmtId="0" fontId="27" fillId="0" borderId="0" xfId="0" applyFont="1" applyAlignment="1" applyProtection="1">
      <alignment horizontal="right" vertical="center"/>
      <protection hidden="1"/>
    </xf>
    <xf numFmtId="49" fontId="34" fillId="0" borderId="0" xfId="0" applyNumberFormat="1" applyFont="1" applyAlignment="1" applyProtection="1">
      <alignment horizontal="left" vertical="center"/>
      <protection locked="0"/>
    </xf>
    <xf numFmtId="0" fontId="24" fillId="10" borderId="20" xfId="0" applyFont="1" applyFill="1" applyBorder="1" applyAlignment="1">
      <alignment horizontal="left" vertical="center"/>
    </xf>
    <xf numFmtId="0" fontId="34" fillId="0" borderId="0" xfId="0" applyFont="1">
      <alignment vertical="center"/>
    </xf>
    <xf numFmtId="0" fontId="36" fillId="10" borderId="11" xfId="1" applyFont="1" applyFill="1" applyBorder="1" applyAlignment="1">
      <alignment horizontal="left" vertical="center"/>
    </xf>
    <xf numFmtId="49" fontId="34" fillId="0" borderId="44" xfId="0" quotePrefix="1" applyNumberFormat="1" applyFont="1" applyBorder="1" applyProtection="1">
      <alignment vertical="center"/>
      <protection locked="0"/>
    </xf>
    <xf numFmtId="0" fontId="24" fillId="10" borderId="28" xfId="0" applyFont="1" applyFill="1" applyBorder="1" applyAlignment="1">
      <alignment horizontal="left" vertical="center"/>
    </xf>
    <xf numFmtId="0" fontId="34" fillId="0" borderId="28" xfId="0" applyFont="1" applyBorder="1" applyProtection="1">
      <alignment vertical="center"/>
      <protection locked="0"/>
    </xf>
    <xf numFmtId="0" fontId="34" fillId="0" borderId="45" xfId="0" applyFont="1" applyBorder="1" applyProtection="1">
      <alignment vertical="center"/>
      <protection locked="0"/>
    </xf>
    <xf numFmtId="49" fontId="34" fillId="0" borderId="45" xfId="0" applyNumberFormat="1" applyFont="1" applyBorder="1" applyProtection="1">
      <alignment vertical="center"/>
      <protection locked="0"/>
    </xf>
    <xf numFmtId="0" fontId="24" fillId="10" borderId="17" xfId="0" applyFont="1" applyFill="1" applyBorder="1" applyAlignment="1">
      <alignment horizontal="left" vertical="center"/>
    </xf>
    <xf numFmtId="49" fontId="34" fillId="0" borderId="46" xfId="0" applyNumberFormat="1" applyFont="1" applyBorder="1" applyProtection="1">
      <alignment vertical="center"/>
      <protection locked="0"/>
    </xf>
    <xf numFmtId="0" fontId="24" fillId="0" borderId="31" xfId="0" applyFont="1" applyBorder="1" applyAlignment="1">
      <alignment vertical="center" wrapText="1"/>
    </xf>
    <xf numFmtId="0" fontId="34" fillId="0" borderId="30" xfId="0" applyFont="1" applyBorder="1" applyAlignment="1" applyProtection="1">
      <alignment vertical="center" wrapText="1"/>
      <protection locked="0"/>
    </xf>
    <xf numFmtId="0" fontId="29" fillId="0" borderId="0" xfId="0" applyFont="1" applyAlignment="1" applyProtection="1">
      <alignment horizontal="left" vertical="center"/>
      <protection hidden="1"/>
    </xf>
    <xf numFmtId="0" fontId="24" fillId="11" borderId="30" xfId="0" applyFont="1" applyFill="1" applyBorder="1">
      <alignment vertical="center"/>
    </xf>
    <xf numFmtId="14" fontId="34" fillId="0" borderId="33" xfId="0" applyNumberFormat="1" applyFont="1" applyBorder="1" applyAlignment="1" applyProtection="1">
      <alignment horizontal="left" vertical="center"/>
      <protection locked="0"/>
    </xf>
    <xf numFmtId="0" fontId="24" fillId="4" borderId="11" xfId="0" applyFont="1" applyFill="1" applyBorder="1">
      <alignment vertical="center"/>
    </xf>
    <xf numFmtId="14" fontId="34" fillId="0" borderId="44" xfId="0" applyNumberFormat="1" applyFont="1" applyBorder="1" applyAlignment="1" applyProtection="1">
      <alignment horizontal="left" vertical="center"/>
      <protection locked="0"/>
    </xf>
    <xf numFmtId="0" fontId="24" fillId="4" borderId="28" xfId="0" applyFont="1" applyFill="1" applyBorder="1">
      <alignment vertical="center"/>
    </xf>
    <xf numFmtId="14" fontId="34" fillId="0" borderId="45" xfId="0" applyNumberFormat="1" applyFont="1" applyBorder="1" applyAlignment="1" applyProtection="1">
      <alignment horizontal="left" vertical="center"/>
      <protection locked="0"/>
    </xf>
    <xf numFmtId="0" fontId="24" fillId="4" borderId="17" xfId="0" applyFont="1" applyFill="1" applyBorder="1">
      <alignment vertical="center"/>
    </xf>
    <xf numFmtId="14" fontId="34" fillId="0" borderId="46" xfId="0" applyNumberFormat="1" applyFont="1" applyBorder="1" applyAlignment="1" applyProtection="1">
      <alignment horizontal="left" vertical="center"/>
      <protection locked="0"/>
    </xf>
    <xf numFmtId="0" fontId="0" fillId="12" borderId="9" xfId="0" applyFill="1" applyBorder="1" applyProtection="1">
      <alignment vertical="center"/>
      <protection hidden="1"/>
    </xf>
    <xf numFmtId="0" fontId="0" fillId="12" borderId="10" xfId="0" applyFill="1" applyBorder="1" applyProtection="1">
      <alignment vertical="center"/>
      <protection hidden="1"/>
    </xf>
    <xf numFmtId="0" fontId="0" fillId="12" borderId="12" xfId="0" applyFill="1" applyBorder="1" applyAlignment="1" applyProtection="1">
      <alignment horizontal="center" vertical="center"/>
      <protection hidden="1"/>
    </xf>
    <xf numFmtId="0" fontId="0" fillId="12" borderId="13" xfId="0" applyFill="1" applyBorder="1" applyAlignment="1" applyProtection="1">
      <alignment vertical="center" wrapText="1"/>
      <protection hidden="1"/>
    </xf>
    <xf numFmtId="0" fontId="0" fillId="12" borderId="15" xfId="0" applyFill="1" applyBorder="1" applyAlignment="1" applyProtection="1">
      <alignment horizontal="center" vertical="center"/>
      <protection hidden="1"/>
    </xf>
    <xf numFmtId="0" fontId="0" fillId="12" borderId="16" xfId="0" applyFill="1" applyBorder="1" applyProtection="1">
      <alignment vertical="center"/>
      <protection hidden="1"/>
    </xf>
    <xf numFmtId="0" fontId="0" fillId="12" borderId="18" xfId="0" applyFill="1" applyBorder="1" applyAlignment="1" applyProtection="1">
      <alignment horizontal="center" vertical="center"/>
      <protection hidden="1"/>
    </xf>
    <xf numFmtId="0" fontId="0" fillId="12" borderId="19" xfId="0" applyFill="1" applyBorder="1" applyAlignment="1" applyProtection="1">
      <alignment vertical="center" wrapText="1"/>
      <protection hidden="1"/>
    </xf>
    <xf numFmtId="0" fontId="0" fillId="12" borderId="23" xfId="0" applyFill="1" applyBorder="1" applyAlignment="1" applyProtection="1">
      <alignment horizontal="center" vertical="center"/>
      <protection hidden="1"/>
    </xf>
    <xf numFmtId="0" fontId="0" fillId="12" borderId="24" xfId="0" applyFill="1" applyBorder="1" applyAlignment="1" applyProtection="1">
      <alignment vertical="center" wrapText="1"/>
      <protection hidden="1"/>
    </xf>
    <xf numFmtId="0" fontId="0" fillId="12" borderId="19" xfId="0" applyFill="1" applyBorder="1" applyProtection="1">
      <alignment vertical="center"/>
      <protection hidden="1"/>
    </xf>
    <xf numFmtId="0" fontId="11" fillId="12" borderId="27" xfId="0" applyFont="1" applyFill="1" applyBorder="1" applyAlignment="1" applyProtection="1">
      <alignment vertical="center" wrapText="1"/>
      <protection hidden="1"/>
    </xf>
    <xf numFmtId="0" fontId="11" fillId="12" borderId="3" xfId="0" applyFont="1" applyFill="1" applyBorder="1" applyAlignment="1" applyProtection="1">
      <alignment vertical="center" wrapText="1"/>
      <protection hidden="1"/>
    </xf>
    <xf numFmtId="0" fontId="0" fillId="12" borderId="29" xfId="0" applyFill="1" applyBorder="1" applyProtection="1">
      <alignment vertical="center"/>
      <protection hidden="1"/>
    </xf>
    <xf numFmtId="0" fontId="0" fillId="12" borderId="9" xfId="0" applyFill="1" applyBorder="1" applyAlignment="1" applyProtection="1">
      <alignment horizontal="center" vertical="center"/>
      <protection hidden="1"/>
    </xf>
    <xf numFmtId="0" fontId="11" fillId="12" borderId="10" xfId="0" applyFont="1" applyFill="1" applyBorder="1" applyAlignment="1" applyProtection="1">
      <alignment vertical="center" wrapText="1"/>
      <protection hidden="1"/>
    </xf>
    <xf numFmtId="0" fontId="0" fillId="12" borderId="24" xfId="0" applyFill="1" applyBorder="1" applyProtection="1">
      <alignment vertical="center"/>
      <protection hidden="1"/>
    </xf>
    <xf numFmtId="0" fontId="0" fillId="12" borderId="10" xfId="0" applyFill="1" applyBorder="1" applyAlignment="1" applyProtection="1">
      <alignment vertical="center" wrapText="1"/>
      <protection hidden="1"/>
    </xf>
    <xf numFmtId="0" fontId="0" fillId="0" borderId="31" xfId="0" applyBorder="1" applyAlignment="1" applyProtection="1">
      <alignment horizontal="center" vertical="center"/>
      <protection hidden="1"/>
    </xf>
    <xf numFmtId="0" fontId="0" fillId="0" borderId="34" xfId="0" applyBorder="1" applyAlignment="1" applyProtection="1">
      <alignment horizontal="center" vertical="center"/>
      <protection hidden="1"/>
    </xf>
    <xf numFmtId="0" fontId="0" fillId="0" borderId="43" xfId="0" applyBorder="1" applyAlignment="1" applyProtection="1">
      <alignment horizontal="left" vertical="center" wrapText="1"/>
      <protection hidden="1"/>
    </xf>
    <xf numFmtId="0" fontId="0" fillId="0" borderId="33" xfId="0" applyBorder="1" applyAlignment="1" applyProtection="1">
      <alignment horizontal="left" vertical="center" wrapText="1"/>
      <protection hidden="1"/>
    </xf>
    <xf numFmtId="0" fontId="25" fillId="0" borderId="31" xfId="0" applyFont="1" applyBorder="1" applyAlignment="1" applyProtection="1">
      <alignment horizontal="center" vertical="top"/>
      <protection hidden="1"/>
    </xf>
    <xf numFmtId="0" fontId="25" fillId="0" borderId="34" xfId="0" applyFont="1" applyBorder="1" applyAlignment="1" applyProtection="1">
      <alignment horizontal="center" vertical="top"/>
      <protection hidden="1"/>
    </xf>
    <xf numFmtId="0" fontId="11" fillId="0" borderId="43" xfId="0" applyFont="1" applyBorder="1" applyAlignment="1" applyProtection="1">
      <alignment horizontal="left" vertical="center"/>
      <protection hidden="1"/>
    </xf>
    <xf numFmtId="0" fontId="11" fillId="0" borderId="33" xfId="0" applyFont="1" applyBorder="1" applyAlignment="1" applyProtection="1">
      <alignment horizontal="left" vertical="center"/>
      <protection hidden="1"/>
    </xf>
    <xf numFmtId="0" fontId="20" fillId="0" borderId="3" xfId="0" applyFont="1" applyBorder="1" applyAlignment="1" applyProtection="1">
      <alignment horizontal="left" vertical="center" wrapText="1"/>
      <protection hidden="1"/>
    </xf>
    <xf numFmtId="0" fontId="20" fillId="0" borderId="4" xfId="0" applyFont="1" applyBorder="1" applyAlignment="1" applyProtection="1">
      <alignment horizontal="left" vertical="center" wrapText="1"/>
      <protection hidden="1"/>
    </xf>
    <xf numFmtId="0" fontId="21" fillId="0" borderId="1" xfId="0" applyFont="1" applyBorder="1" applyAlignment="1" applyProtection="1">
      <alignment horizontal="left" vertical="center" wrapText="1"/>
      <protection hidden="1"/>
    </xf>
    <xf numFmtId="0" fontId="21" fillId="0" borderId="1" xfId="0" applyFont="1" applyBorder="1" applyAlignment="1" applyProtection="1">
      <alignment horizontal="left" vertical="center"/>
      <protection hidden="1"/>
    </xf>
    <xf numFmtId="0" fontId="0" fillId="12" borderId="7" xfId="0" applyFill="1" applyBorder="1" applyAlignment="1" applyProtection="1">
      <alignment horizontal="center" vertical="center"/>
      <protection hidden="1"/>
    </xf>
    <xf numFmtId="0" fontId="0" fillId="12" borderId="8" xfId="0" applyFill="1" applyBorder="1" applyAlignment="1" applyProtection="1">
      <alignment horizontal="center" vertical="center"/>
      <protection hidden="1"/>
    </xf>
    <xf numFmtId="0" fontId="0" fillId="7" borderId="7" xfId="0" applyFill="1" applyBorder="1" applyAlignment="1" applyProtection="1">
      <alignment horizontal="center" vertical="center"/>
      <protection hidden="1"/>
    </xf>
    <xf numFmtId="0" fontId="0" fillId="7" borderId="8" xfId="0" applyFill="1" applyBorder="1" applyAlignment="1" applyProtection="1">
      <alignment horizontal="center" vertical="center"/>
      <protection hidden="1"/>
    </xf>
    <xf numFmtId="0" fontId="28" fillId="4" borderId="31" xfId="0" applyFont="1" applyFill="1" applyBorder="1" applyAlignment="1" applyProtection="1">
      <alignment horizontal="center"/>
      <protection hidden="1"/>
    </xf>
    <xf numFmtId="0" fontId="27" fillId="4" borderId="32" xfId="0" applyFont="1" applyFill="1" applyBorder="1" applyAlignment="1" applyProtection="1">
      <alignment horizontal="center"/>
      <protection hidden="1"/>
    </xf>
    <xf numFmtId="0" fontId="27" fillId="4" borderId="33" xfId="0" applyFont="1" applyFill="1" applyBorder="1" applyAlignment="1" applyProtection="1">
      <alignment horizontal="center"/>
      <protection hidden="1"/>
    </xf>
    <xf numFmtId="0" fontId="0" fillId="4" borderId="35" xfId="0" applyFill="1" applyBorder="1" applyAlignment="1" applyProtection="1">
      <alignment horizontal="center" vertical="center"/>
      <protection hidden="1"/>
    </xf>
    <xf numFmtId="0" fontId="0" fillId="4" borderId="36" xfId="0" applyFill="1" applyBorder="1" applyAlignment="1" applyProtection="1">
      <alignment horizontal="center" vertical="center"/>
      <protection hidden="1"/>
    </xf>
    <xf numFmtId="0" fontId="0" fillId="4" borderId="37" xfId="0" applyFill="1" applyBorder="1" applyAlignment="1" applyProtection="1">
      <alignment horizontal="center" vertical="center"/>
      <protection hidden="1"/>
    </xf>
    <xf numFmtId="0" fontId="0" fillId="4" borderId="38" xfId="0" applyFill="1" applyBorder="1" applyAlignment="1" applyProtection="1">
      <alignment horizontal="center" vertical="center"/>
      <protection hidden="1"/>
    </xf>
    <xf numFmtId="0" fontId="0" fillId="4" borderId="0" xfId="0" applyFill="1" applyAlignment="1" applyProtection="1">
      <alignment horizontal="center" vertical="center"/>
      <protection hidden="1"/>
    </xf>
    <xf numFmtId="0" fontId="0" fillId="4" borderId="39" xfId="0" applyFill="1" applyBorder="1" applyAlignment="1" applyProtection="1">
      <alignment horizontal="center" vertical="center"/>
      <protection hidden="1"/>
    </xf>
    <xf numFmtId="0" fontId="0" fillId="4" borderId="40" xfId="0" applyFill="1" applyBorder="1" applyAlignment="1" applyProtection="1">
      <alignment horizontal="center" vertical="center"/>
      <protection hidden="1"/>
    </xf>
    <xf numFmtId="0" fontId="0" fillId="4" borderId="41" xfId="0" applyFill="1" applyBorder="1" applyAlignment="1" applyProtection="1">
      <alignment horizontal="center" vertical="center"/>
      <protection hidden="1"/>
    </xf>
    <xf numFmtId="0" fontId="0" fillId="4" borderId="42" xfId="0" applyFill="1" applyBorder="1" applyAlignment="1" applyProtection="1">
      <alignment horizontal="center" vertical="center"/>
      <protection hidden="1"/>
    </xf>
  </cellXfs>
  <cellStyles count="4">
    <cellStyle name="ハイパーリンク" xfId="1" builtinId="8"/>
    <cellStyle name="標準" xfId="0" builtinId="0"/>
    <cellStyle name="標準 2" xfId="3" xr:uid="{6E6372D4-BBC9-4016-921B-41B901ADACBE}"/>
    <cellStyle name="標準 3" xfId="2" xr:uid="{E0CFD616-0A40-460F-8936-20FB1DC94652}"/>
  </cellStyles>
  <dxfs count="15">
    <dxf>
      <font>
        <color rgb="FF9C0006"/>
      </font>
      <fill>
        <patternFill>
          <bgColor rgb="FFFFC7CE"/>
        </patternFill>
      </fill>
    </dxf>
    <dxf>
      <font>
        <b/>
        <i val="0"/>
        <color rgb="FFFF0000"/>
      </font>
    </dxf>
    <dxf>
      <font>
        <b/>
        <i/>
        <color rgb="FFFF0000"/>
      </font>
      <fill>
        <patternFill>
          <bgColor rgb="FFFFFF00"/>
        </patternFill>
      </fill>
    </dxf>
    <dxf>
      <font>
        <b/>
        <i val="0"/>
        <color rgb="FFFF0000"/>
      </font>
      <fill>
        <patternFill>
          <bgColor rgb="FF92D050"/>
        </patternFill>
      </fill>
    </dxf>
    <dxf>
      <font>
        <b/>
        <i val="0"/>
        <color rgb="FFFF0000"/>
      </font>
      <fill>
        <patternFill>
          <bgColor rgb="FF92D050"/>
        </patternFill>
      </fill>
    </dxf>
    <dxf>
      <font>
        <color auto="1"/>
      </font>
      <fill>
        <patternFill patternType="none">
          <bgColor auto="1"/>
        </patternFill>
      </fill>
    </dxf>
    <dxf>
      <fill>
        <patternFill>
          <bgColor theme="7" tint="0.79998168889431442"/>
        </patternFill>
      </fill>
      <border>
        <left style="thin">
          <color auto="1"/>
        </left>
        <right style="thin">
          <color auto="1"/>
        </right>
        <top/>
        <bottom style="thin">
          <color auto="1"/>
        </bottom>
      </border>
    </dxf>
    <dxf>
      <fill>
        <patternFill>
          <bgColor theme="1"/>
        </patternFill>
      </fill>
    </dxf>
    <dxf>
      <font>
        <b/>
        <i val="0"/>
        <color rgb="FFFF0000"/>
      </font>
      <fill>
        <patternFill>
          <bgColor rgb="FFFFFF00"/>
        </patternFill>
      </fill>
    </dxf>
    <dxf>
      <fill>
        <patternFill>
          <bgColor theme="1"/>
        </patternFill>
      </fill>
    </dxf>
    <dxf>
      <font>
        <color rgb="FF9C0006"/>
      </font>
      <fill>
        <patternFill>
          <bgColor rgb="FFFFC7CE"/>
        </patternFill>
      </fill>
    </dxf>
    <dxf>
      <fill>
        <patternFill>
          <bgColor theme="5" tint="0.39994506668294322"/>
        </patternFill>
      </fill>
    </dxf>
    <dxf>
      <fill>
        <patternFill>
          <bgColor theme="4" tint="0.39994506668294322"/>
        </patternFill>
      </fill>
    </dxf>
    <dxf>
      <font>
        <b/>
        <i val="0"/>
        <color rgb="FFFF0000"/>
      </font>
    </dxf>
    <dxf>
      <font>
        <b/>
        <i val="0"/>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hyperlink" Target="https://shell-lubes.co.jp/lubes-grease/delivery-change-notification/" TargetMode="External"/><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6</xdr:row>
      <xdr:rowOff>95250</xdr:rowOff>
    </xdr:from>
    <xdr:to>
      <xdr:col>3</xdr:col>
      <xdr:colOff>867365</xdr:colOff>
      <xdr:row>6</xdr:row>
      <xdr:rowOff>571566</xdr:rowOff>
    </xdr:to>
    <xdr:pic>
      <xdr:nvPicPr>
        <xdr:cNvPr id="2" name="図 1">
          <a:extLst>
            <a:ext uri="{FF2B5EF4-FFF2-40B4-BE49-F238E27FC236}">
              <a16:creationId xmlns:a16="http://schemas.microsoft.com/office/drawing/2014/main" id="{A7E68AE8-9E22-4A7F-8479-CB4823168ADA}"/>
            </a:ext>
          </a:extLst>
        </xdr:cNvPr>
        <xdr:cNvPicPr>
          <a:picLocks noChangeAspect="1"/>
        </xdr:cNvPicPr>
      </xdr:nvPicPr>
      <xdr:blipFill>
        <a:blip xmlns:r="http://schemas.openxmlformats.org/officeDocument/2006/relationships" r:embed="rId1"/>
        <a:stretch>
          <a:fillRect/>
        </a:stretch>
      </xdr:blipFill>
      <xdr:spPr>
        <a:xfrm>
          <a:off x="762000" y="1924050"/>
          <a:ext cx="4229690" cy="476316"/>
        </a:xfrm>
        <a:prstGeom prst="rect">
          <a:avLst/>
        </a:prstGeom>
        <a:ln>
          <a:solidFill>
            <a:schemeClr val="tx1"/>
          </a:solidFill>
        </a:ln>
      </xdr:spPr>
    </xdr:pic>
    <xdr:clientData/>
  </xdr:twoCellAnchor>
  <xdr:twoCellAnchor editAs="oneCell">
    <xdr:from>
      <xdr:col>1</xdr:col>
      <xdr:colOff>112607</xdr:colOff>
      <xdr:row>11</xdr:row>
      <xdr:rowOff>9525</xdr:rowOff>
    </xdr:from>
    <xdr:to>
      <xdr:col>1</xdr:col>
      <xdr:colOff>809743</xdr:colOff>
      <xdr:row>11</xdr:row>
      <xdr:rowOff>362010</xdr:rowOff>
    </xdr:to>
    <xdr:pic>
      <xdr:nvPicPr>
        <xdr:cNvPr id="3" name="図 2">
          <a:extLst>
            <a:ext uri="{FF2B5EF4-FFF2-40B4-BE49-F238E27FC236}">
              <a16:creationId xmlns:a16="http://schemas.microsoft.com/office/drawing/2014/main" id="{C66C6456-C5DB-433D-B14A-BD8CDE3121F9}"/>
            </a:ext>
          </a:extLst>
        </xdr:cNvPr>
        <xdr:cNvPicPr>
          <a:picLocks noChangeAspect="1"/>
        </xdr:cNvPicPr>
      </xdr:nvPicPr>
      <xdr:blipFill>
        <a:blip xmlns:r="http://schemas.openxmlformats.org/officeDocument/2006/relationships" r:embed="rId2"/>
        <a:stretch>
          <a:fillRect/>
        </a:stretch>
      </xdr:blipFill>
      <xdr:spPr>
        <a:xfrm>
          <a:off x="798407" y="4229100"/>
          <a:ext cx="697136" cy="352485"/>
        </a:xfrm>
        <a:prstGeom prst="rect">
          <a:avLst/>
        </a:prstGeom>
      </xdr:spPr>
    </xdr:pic>
    <xdr:clientData/>
  </xdr:twoCellAnchor>
  <xdr:twoCellAnchor editAs="oneCell">
    <xdr:from>
      <xdr:col>1</xdr:col>
      <xdr:colOff>66675</xdr:colOff>
      <xdr:row>18</xdr:row>
      <xdr:rowOff>38100</xdr:rowOff>
    </xdr:from>
    <xdr:to>
      <xdr:col>2</xdr:col>
      <xdr:colOff>219462</xdr:colOff>
      <xdr:row>18</xdr:row>
      <xdr:rowOff>323890</xdr:rowOff>
    </xdr:to>
    <xdr:pic>
      <xdr:nvPicPr>
        <xdr:cNvPr id="4" name="図 3">
          <a:extLst>
            <a:ext uri="{FF2B5EF4-FFF2-40B4-BE49-F238E27FC236}">
              <a16:creationId xmlns:a16="http://schemas.microsoft.com/office/drawing/2014/main" id="{9902ECFB-A3FA-426B-8EC7-329B2A6EE487}"/>
            </a:ext>
          </a:extLst>
        </xdr:cNvPr>
        <xdr:cNvPicPr>
          <a:picLocks noChangeAspect="1"/>
        </xdr:cNvPicPr>
      </xdr:nvPicPr>
      <xdr:blipFill>
        <a:blip xmlns:r="http://schemas.openxmlformats.org/officeDocument/2006/relationships" r:embed="rId3"/>
        <a:stretch>
          <a:fillRect/>
        </a:stretch>
      </xdr:blipFill>
      <xdr:spPr>
        <a:xfrm>
          <a:off x="752475" y="6819900"/>
          <a:ext cx="2772162" cy="285790"/>
        </a:xfrm>
        <a:prstGeom prst="rect">
          <a:avLst/>
        </a:prstGeom>
        <a:ln>
          <a:solidFill>
            <a:schemeClr val="tx1"/>
          </a:solidFill>
        </a:ln>
      </xdr:spPr>
    </xdr:pic>
    <xdr:clientData/>
  </xdr:twoCellAnchor>
  <xdr:twoCellAnchor editAs="oneCell">
    <xdr:from>
      <xdr:col>1</xdr:col>
      <xdr:colOff>95250</xdr:colOff>
      <xdr:row>10</xdr:row>
      <xdr:rowOff>133350</xdr:rowOff>
    </xdr:from>
    <xdr:to>
      <xdr:col>1</xdr:col>
      <xdr:colOff>1809989</xdr:colOff>
      <xdr:row>10</xdr:row>
      <xdr:rowOff>876404</xdr:rowOff>
    </xdr:to>
    <xdr:pic>
      <xdr:nvPicPr>
        <xdr:cNvPr id="5" name="図 4">
          <a:extLst>
            <a:ext uri="{FF2B5EF4-FFF2-40B4-BE49-F238E27FC236}">
              <a16:creationId xmlns:a16="http://schemas.microsoft.com/office/drawing/2014/main" id="{41D2AD06-C7C1-4623-BFF0-49758F498504}"/>
            </a:ext>
          </a:extLst>
        </xdr:cNvPr>
        <xdr:cNvPicPr>
          <a:picLocks noChangeAspect="1"/>
        </xdr:cNvPicPr>
      </xdr:nvPicPr>
      <xdr:blipFill>
        <a:blip xmlns:r="http://schemas.openxmlformats.org/officeDocument/2006/relationships" r:embed="rId4"/>
        <a:stretch>
          <a:fillRect/>
        </a:stretch>
      </xdr:blipFill>
      <xdr:spPr>
        <a:xfrm>
          <a:off x="781050" y="3305175"/>
          <a:ext cx="1714739" cy="743054"/>
        </a:xfrm>
        <a:prstGeom prst="rect">
          <a:avLst/>
        </a:prstGeom>
      </xdr:spPr>
    </xdr:pic>
    <xdr:clientData/>
  </xdr:twoCellAnchor>
  <xdr:twoCellAnchor editAs="oneCell">
    <xdr:from>
      <xdr:col>3</xdr:col>
      <xdr:colOff>2200275</xdr:colOff>
      <xdr:row>56</xdr:row>
      <xdr:rowOff>38100</xdr:rowOff>
    </xdr:from>
    <xdr:to>
      <xdr:col>4</xdr:col>
      <xdr:colOff>562273</xdr:colOff>
      <xdr:row>56</xdr:row>
      <xdr:rowOff>323890</xdr:rowOff>
    </xdr:to>
    <xdr:pic>
      <xdr:nvPicPr>
        <xdr:cNvPr id="6" name="図 5">
          <a:extLst>
            <a:ext uri="{FF2B5EF4-FFF2-40B4-BE49-F238E27FC236}">
              <a16:creationId xmlns:a16="http://schemas.microsoft.com/office/drawing/2014/main" id="{21831E0B-FA19-4443-957C-161931CD4924}"/>
            </a:ext>
          </a:extLst>
        </xdr:cNvPr>
        <xdr:cNvPicPr>
          <a:picLocks noChangeAspect="1"/>
        </xdr:cNvPicPr>
      </xdr:nvPicPr>
      <xdr:blipFill>
        <a:blip xmlns:r="http://schemas.openxmlformats.org/officeDocument/2006/relationships" r:embed="rId5"/>
        <a:stretch>
          <a:fillRect/>
        </a:stretch>
      </xdr:blipFill>
      <xdr:spPr>
        <a:xfrm>
          <a:off x="6324600" y="22136100"/>
          <a:ext cx="2133898" cy="285790"/>
        </a:xfrm>
        <a:prstGeom prst="rect">
          <a:avLst/>
        </a:prstGeom>
      </xdr:spPr>
    </xdr:pic>
    <xdr:clientData/>
  </xdr:twoCellAnchor>
  <xdr:twoCellAnchor editAs="oneCell">
    <xdr:from>
      <xdr:col>1</xdr:col>
      <xdr:colOff>133350</xdr:colOff>
      <xdr:row>12</xdr:row>
      <xdr:rowOff>57150</xdr:rowOff>
    </xdr:from>
    <xdr:to>
      <xdr:col>1</xdr:col>
      <xdr:colOff>2124709</xdr:colOff>
      <xdr:row>12</xdr:row>
      <xdr:rowOff>323850</xdr:rowOff>
    </xdr:to>
    <xdr:pic>
      <xdr:nvPicPr>
        <xdr:cNvPr id="7" name="図 6">
          <a:extLst>
            <a:ext uri="{FF2B5EF4-FFF2-40B4-BE49-F238E27FC236}">
              <a16:creationId xmlns:a16="http://schemas.microsoft.com/office/drawing/2014/main" id="{BE518046-1714-4EFC-B542-B963E859A05E}"/>
            </a:ext>
          </a:extLst>
        </xdr:cNvPr>
        <xdr:cNvPicPr>
          <a:picLocks noChangeAspect="1"/>
        </xdr:cNvPicPr>
      </xdr:nvPicPr>
      <xdr:blipFill>
        <a:blip xmlns:r="http://schemas.openxmlformats.org/officeDocument/2006/relationships" r:embed="rId5"/>
        <a:stretch>
          <a:fillRect/>
        </a:stretch>
      </xdr:blipFill>
      <xdr:spPr>
        <a:xfrm>
          <a:off x="819150" y="4648200"/>
          <a:ext cx="1991359" cy="266700"/>
        </a:xfrm>
        <a:prstGeom prst="rect">
          <a:avLst/>
        </a:prstGeom>
      </xdr:spPr>
    </xdr:pic>
    <xdr:clientData/>
  </xdr:twoCellAnchor>
  <xdr:twoCellAnchor editAs="oneCell">
    <xdr:from>
      <xdr:col>1</xdr:col>
      <xdr:colOff>47625</xdr:colOff>
      <xdr:row>13</xdr:row>
      <xdr:rowOff>152399</xdr:rowOff>
    </xdr:from>
    <xdr:to>
      <xdr:col>1</xdr:col>
      <xdr:colOff>1238251</xdr:colOff>
      <xdr:row>13</xdr:row>
      <xdr:rowOff>561974</xdr:rowOff>
    </xdr:to>
    <xdr:pic>
      <xdr:nvPicPr>
        <xdr:cNvPr id="8" name="図 7">
          <a:extLst>
            <a:ext uri="{FF2B5EF4-FFF2-40B4-BE49-F238E27FC236}">
              <a16:creationId xmlns:a16="http://schemas.microsoft.com/office/drawing/2014/main" id="{2D166910-F5F9-42D1-A002-D0B7D6F36C43}"/>
            </a:ext>
          </a:extLst>
        </xdr:cNvPr>
        <xdr:cNvPicPr>
          <a:picLocks noChangeAspect="1"/>
        </xdr:cNvPicPr>
      </xdr:nvPicPr>
      <xdr:blipFill rotWithShape="1">
        <a:blip xmlns:r="http://schemas.openxmlformats.org/officeDocument/2006/relationships" r:embed="rId6"/>
        <a:srcRect t="5262" r="52860"/>
        <a:stretch/>
      </xdr:blipFill>
      <xdr:spPr>
        <a:xfrm>
          <a:off x="733425" y="5114924"/>
          <a:ext cx="1190626" cy="409575"/>
        </a:xfrm>
        <a:prstGeom prst="rect">
          <a:avLst/>
        </a:prstGeom>
      </xdr:spPr>
    </xdr:pic>
    <xdr:clientData/>
  </xdr:twoCellAnchor>
  <xdr:twoCellAnchor editAs="oneCell">
    <xdr:from>
      <xdr:col>1</xdr:col>
      <xdr:colOff>1247775</xdr:colOff>
      <xdr:row>13</xdr:row>
      <xdr:rowOff>145486</xdr:rowOff>
    </xdr:from>
    <xdr:to>
      <xdr:col>1</xdr:col>
      <xdr:colOff>2581275</xdr:colOff>
      <xdr:row>13</xdr:row>
      <xdr:rowOff>566944</xdr:rowOff>
    </xdr:to>
    <xdr:pic>
      <xdr:nvPicPr>
        <xdr:cNvPr id="9" name="図 8">
          <a:extLst>
            <a:ext uri="{FF2B5EF4-FFF2-40B4-BE49-F238E27FC236}">
              <a16:creationId xmlns:a16="http://schemas.microsoft.com/office/drawing/2014/main" id="{EF5CFA86-3077-4C9A-B71E-69AE621EB021}"/>
            </a:ext>
          </a:extLst>
        </xdr:cNvPr>
        <xdr:cNvPicPr>
          <a:picLocks noChangeAspect="1"/>
        </xdr:cNvPicPr>
      </xdr:nvPicPr>
      <xdr:blipFill rotWithShape="1">
        <a:blip xmlns:r="http://schemas.openxmlformats.org/officeDocument/2006/relationships" r:embed="rId6"/>
        <a:srcRect l="47741" t="3508"/>
        <a:stretch/>
      </xdr:blipFill>
      <xdr:spPr>
        <a:xfrm>
          <a:off x="1933575" y="5108011"/>
          <a:ext cx="1333500" cy="421458"/>
        </a:xfrm>
        <a:prstGeom prst="rect">
          <a:avLst/>
        </a:prstGeom>
      </xdr:spPr>
    </xdr:pic>
    <xdr:clientData/>
  </xdr:twoCellAnchor>
  <xdr:oneCellAnchor>
    <xdr:from>
      <xdr:col>3</xdr:col>
      <xdr:colOff>523875</xdr:colOff>
      <xdr:row>73</xdr:row>
      <xdr:rowOff>57150</xdr:rowOff>
    </xdr:from>
    <xdr:ext cx="1495425" cy="514426"/>
    <xdr:pic>
      <xdr:nvPicPr>
        <xdr:cNvPr id="10" name="図 9">
          <a:extLst>
            <a:ext uri="{FF2B5EF4-FFF2-40B4-BE49-F238E27FC236}">
              <a16:creationId xmlns:a16="http://schemas.microsoft.com/office/drawing/2014/main" id="{5CC3A5D0-8BAF-400B-8EC6-73CDF76B3537}"/>
            </a:ext>
          </a:extLst>
        </xdr:cNvPr>
        <xdr:cNvPicPr>
          <a:picLocks noChangeAspect="1"/>
        </xdr:cNvPicPr>
      </xdr:nvPicPr>
      <xdr:blipFill rotWithShape="1">
        <a:blip xmlns:r="http://schemas.openxmlformats.org/officeDocument/2006/relationships" r:embed="rId6"/>
        <a:srcRect t="5262" r="52860"/>
        <a:stretch/>
      </xdr:blipFill>
      <xdr:spPr>
        <a:xfrm>
          <a:off x="4648200" y="31508700"/>
          <a:ext cx="1495425" cy="514426"/>
        </a:xfrm>
        <a:prstGeom prst="rect">
          <a:avLst/>
        </a:prstGeom>
      </xdr:spPr>
    </xdr:pic>
    <xdr:clientData/>
  </xdr:oneCellAnchor>
  <xdr:oneCellAnchor>
    <xdr:from>
      <xdr:col>2</xdr:col>
      <xdr:colOff>171449</xdr:colOff>
      <xdr:row>73</xdr:row>
      <xdr:rowOff>732939</xdr:rowOff>
    </xdr:from>
    <xdr:ext cx="4159705" cy="479209"/>
    <xdr:pic>
      <xdr:nvPicPr>
        <xdr:cNvPr id="11" name="図 10">
          <a:extLst>
            <a:ext uri="{FF2B5EF4-FFF2-40B4-BE49-F238E27FC236}">
              <a16:creationId xmlns:a16="http://schemas.microsoft.com/office/drawing/2014/main" id="{0C5B51E9-9667-4838-9CA2-1BC84EACFDBA}"/>
            </a:ext>
          </a:extLst>
        </xdr:cNvPr>
        <xdr:cNvPicPr>
          <a:picLocks noChangeAspect="1"/>
        </xdr:cNvPicPr>
      </xdr:nvPicPr>
      <xdr:blipFill>
        <a:blip xmlns:r="http://schemas.openxmlformats.org/officeDocument/2006/relationships" r:embed="rId7"/>
        <a:stretch>
          <a:fillRect/>
        </a:stretch>
      </xdr:blipFill>
      <xdr:spPr>
        <a:xfrm>
          <a:off x="3476624" y="32184489"/>
          <a:ext cx="4159705" cy="479209"/>
        </a:xfrm>
        <a:prstGeom prst="rect">
          <a:avLst/>
        </a:prstGeom>
      </xdr:spPr>
    </xdr:pic>
    <xdr:clientData/>
  </xdr:oneCellAnchor>
  <xdr:oneCellAnchor>
    <xdr:from>
      <xdr:col>3</xdr:col>
      <xdr:colOff>523875</xdr:colOff>
      <xdr:row>74</xdr:row>
      <xdr:rowOff>47625</xdr:rowOff>
    </xdr:from>
    <xdr:ext cx="1657793" cy="523951"/>
    <xdr:pic>
      <xdr:nvPicPr>
        <xdr:cNvPr id="12" name="図 11">
          <a:extLst>
            <a:ext uri="{FF2B5EF4-FFF2-40B4-BE49-F238E27FC236}">
              <a16:creationId xmlns:a16="http://schemas.microsoft.com/office/drawing/2014/main" id="{640D05A0-33ED-4D67-BFEB-0B144C1E4D89}"/>
            </a:ext>
          </a:extLst>
        </xdr:cNvPr>
        <xdr:cNvPicPr>
          <a:picLocks noChangeAspect="1"/>
        </xdr:cNvPicPr>
      </xdr:nvPicPr>
      <xdr:blipFill rotWithShape="1">
        <a:blip xmlns:r="http://schemas.openxmlformats.org/officeDocument/2006/relationships" r:embed="rId6"/>
        <a:srcRect l="47741" t="3508"/>
        <a:stretch/>
      </xdr:blipFill>
      <xdr:spPr>
        <a:xfrm>
          <a:off x="4648200" y="33061275"/>
          <a:ext cx="1657793" cy="523951"/>
        </a:xfrm>
        <a:prstGeom prst="rect">
          <a:avLst/>
        </a:prstGeom>
      </xdr:spPr>
    </xdr:pic>
    <xdr:clientData/>
  </xdr:oneCellAnchor>
  <xdr:twoCellAnchor>
    <xdr:from>
      <xdr:col>1</xdr:col>
      <xdr:colOff>68036</xdr:colOff>
      <xdr:row>71</xdr:row>
      <xdr:rowOff>1030255</xdr:rowOff>
    </xdr:from>
    <xdr:to>
      <xdr:col>1</xdr:col>
      <xdr:colOff>2497882</xdr:colOff>
      <xdr:row>71</xdr:row>
      <xdr:rowOff>1370433</xdr:rowOff>
    </xdr:to>
    <xdr:sp macro="" textlink="">
      <xdr:nvSpPr>
        <xdr:cNvPr id="13" name="正方形/長方形 12">
          <a:hlinkClick xmlns:r="http://schemas.openxmlformats.org/officeDocument/2006/relationships" r:id="rId8"/>
          <a:extLst>
            <a:ext uri="{FF2B5EF4-FFF2-40B4-BE49-F238E27FC236}">
              <a16:creationId xmlns:a16="http://schemas.microsoft.com/office/drawing/2014/main" id="{C067B54E-B37D-459D-84F4-104DC2BFC616}"/>
            </a:ext>
          </a:extLst>
        </xdr:cNvPr>
        <xdr:cNvSpPr/>
      </xdr:nvSpPr>
      <xdr:spPr>
        <a:xfrm>
          <a:off x="753836" y="30367255"/>
          <a:ext cx="2429846" cy="340178"/>
        </a:xfrm>
        <a:prstGeom prst="rect">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u="sng">
              <a:solidFill>
                <a:srgbClr val="0070C0"/>
              </a:solidFill>
            </a:rPr>
            <a:t>曜日配送エリアについて</a:t>
          </a:r>
          <a:r>
            <a:rPr kumimoji="1" lang="en-US" altLang="ja-JP" sz="1100" b="1" u="sng">
              <a:solidFill>
                <a:srgbClr val="0070C0"/>
              </a:solidFill>
            </a:rPr>
            <a:t>(</a:t>
          </a:r>
          <a:r>
            <a:rPr kumimoji="1" lang="ja-JP" altLang="en-US" sz="1100" b="1" u="sng">
              <a:solidFill>
                <a:srgbClr val="0070C0"/>
              </a:solidFill>
            </a:rPr>
            <a:t>リンク</a:t>
          </a:r>
          <a:r>
            <a:rPr kumimoji="1" lang="en-US" altLang="ja-JP" sz="1100" b="1" u="sng">
              <a:solidFill>
                <a:srgbClr val="0070C0"/>
              </a:solidFill>
            </a:rPr>
            <a:t>)</a:t>
          </a:r>
          <a:endParaRPr kumimoji="1" lang="ja-JP" altLang="en-US" sz="1100" b="1" u="sng">
            <a:solidFill>
              <a:srgbClr val="0070C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post.japanpost.jp/zipcod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post.japanpost.jp/zipco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AC10F-AF15-418F-AB17-A12C3359E52E}">
  <sheetPr codeName="Sheet1"/>
  <dimension ref="B1:DJ2670"/>
  <sheetViews>
    <sheetView zoomScale="98" zoomScaleNormal="98" workbookViewId="0">
      <pane ySplit="1" topLeftCell="A2" activePane="bottomLeft" state="frozen"/>
      <selection pane="bottomLeft" activeCell="B1" sqref="B1"/>
    </sheetView>
  </sheetViews>
  <sheetFormatPr defaultRowHeight="18.75" x14ac:dyDescent="0.4"/>
  <cols>
    <col min="1" max="1" width="9" style="3"/>
    <col min="2" max="2" width="34.375" style="3" bestFit="1" customWidth="1"/>
    <col min="3" max="3" width="10.75" style="3" customWidth="1"/>
    <col min="4" max="4" width="49.5" style="3" customWidth="1"/>
    <col min="5" max="5" width="9" style="3"/>
    <col min="6" max="6" width="50" style="3" customWidth="1"/>
    <col min="7" max="7" width="9" style="3"/>
    <col min="8" max="8" width="9" style="7" hidden="1" customWidth="1"/>
    <col min="9" max="9" width="8.125" style="7" hidden="1" customWidth="1"/>
    <col min="10" max="10" width="38.625" style="7" hidden="1" customWidth="1"/>
    <col min="11" max="17" width="8.125" style="7" hidden="1" customWidth="1"/>
    <col min="18" max="18" width="46.25" style="7" hidden="1" customWidth="1"/>
    <col min="19" max="19" width="8.125" style="7" hidden="1" customWidth="1"/>
    <col min="20" max="21" width="11.375" style="21" hidden="1" customWidth="1"/>
    <col min="22" max="22" width="7.875" style="21" hidden="1" customWidth="1"/>
    <col min="23" max="23" width="18.375" style="21" hidden="1" customWidth="1"/>
    <col min="24" max="24" width="8.125" style="7" hidden="1" customWidth="1"/>
    <col min="25" max="25" width="10.375" style="94" hidden="1" customWidth="1"/>
    <col min="26" max="26" width="17.5" style="94" hidden="1" customWidth="1"/>
    <col min="27" max="27" width="9" style="13" hidden="1" customWidth="1"/>
    <col min="28" max="28" width="64.375" style="13" hidden="1" customWidth="1"/>
    <col min="29" max="29" width="8.125" style="7" hidden="1" customWidth="1"/>
    <col min="30" max="30" width="17.25" style="7" hidden="1" customWidth="1"/>
    <col min="31" max="31" width="16.25" style="7" hidden="1" customWidth="1"/>
    <col min="32" max="32" width="8.125" style="7" hidden="1" customWidth="1"/>
    <col min="33" max="95" width="9" style="7" hidden="1" customWidth="1"/>
    <col min="96" max="96" width="5.25" style="13" hidden="1" customWidth="1"/>
    <col min="97" max="102" width="9" style="13" hidden="1" customWidth="1"/>
    <col min="103" max="103" width="9" hidden="1" customWidth="1"/>
    <col min="104" max="104" width="9" style="7" hidden="1" customWidth="1"/>
    <col min="105" max="108" width="9" style="3" hidden="1" customWidth="1"/>
    <col min="109" max="109" width="9" style="7" hidden="1" customWidth="1"/>
    <col min="110" max="110" width="3.375" style="7" hidden="1" customWidth="1"/>
    <col min="111" max="111" width="25.75" style="7" hidden="1" customWidth="1"/>
    <col min="112" max="112" width="85.375" style="7" hidden="1" customWidth="1"/>
    <col min="113" max="113" width="22.375" style="7" hidden="1" customWidth="1"/>
    <col min="114" max="114" width="31" style="7" hidden="1" customWidth="1"/>
    <col min="115" max="16384" width="9" style="3"/>
  </cols>
  <sheetData>
    <row r="1" spans="2:114" ht="33" x14ac:dyDescent="0.4">
      <c r="B1" s="1" t="s">
        <v>3559</v>
      </c>
      <c r="C1" s="2"/>
      <c r="D1" s="2"/>
      <c r="E1" s="2"/>
      <c r="F1" s="2"/>
      <c r="H1" s="4" t="s">
        <v>0</v>
      </c>
      <c r="I1" s="5" t="s">
        <v>1</v>
      </c>
      <c r="J1" s="6" t="s">
        <v>2</v>
      </c>
      <c r="K1" s="6" t="s">
        <v>3</v>
      </c>
      <c r="L1" s="6" t="s">
        <v>4</v>
      </c>
      <c r="M1" s="6" t="s">
        <v>5</v>
      </c>
      <c r="N1" s="6" t="s">
        <v>6</v>
      </c>
      <c r="O1" s="6" t="s">
        <v>7</v>
      </c>
      <c r="P1" s="6" t="s">
        <v>8</v>
      </c>
      <c r="Q1" s="6" t="s">
        <v>9</v>
      </c>
      <c r="R1" s="5" t="s">
        <v>10</v>
      </c>
      <c r="T1" s="8" t="s">
        <v>11</v>
      </c>
      <c r="U1" s="8" t="s">
        <v>12</v>
      </c>
      <c r="V1" s="8" t="s">
        <v>13</v>
      </c>
      <c r="W1" s="9" t="s">
        <v>14</v>
      </c>
      <c r="Y1" s="10" t="s">
        <v>15</v>
      </c>
      <c r="Z1" s="10" t="s">
        <v>16</v>
      </c>
      <c r="AA1" s="11" t="s">
        <v>17</v>
      </c>
      <c r="AB1" s="11" t="s">
        <v>18</v>
      </c>
      <c r="AD1" s="12" t="s">
        <v>19</v>
      </c>
      <c r="AE1" s="12" t="s">
        <v>20</v>
      </c>
      <c r="AH1" s="7" t="s">
        <v>21</v>
      </c>
      <c r="AI1" s="7" t="s">
        <v>22</v>
      </c>
      <c r="AJ1" s="7" t="s">
        <v>23</v>
      </c>
      <c r="AK1" s="7" t="s">
        <v>24</v>
      </c>
      <c r="AL1" s="7" t="s">
        <v>25</v>
      </c>
      <c r="AM1" s="7" t="s">
        <v>26</v>
      </c>
      <c r="AN1" s="7" t="s">
        <v>27</v>
      </c>
      <c r="AO1" s="7" t="s">
        <v>28</v>
      </c>
      <c r="AP1" s="7" t="s">
        <v>29</v>
      </c>
      <c r="AQ1" s="7" t="s">
        <v>30</v>
      </c>
      <c r="AR1" s="7" t="s">
        <v>31</v>
      </c>
      <c r="AS1" s="7" t="s">
        <v>32</v>
      </c>
      <c r="AT1" s="7" t="s">
        <v>33</v>
      </c>
      <c r="AU1" s="7" t="s">
        <v>34</v>
      </c>
      <c r="AV1" s="7" t="s">
        <v>35</v>
      </c>
      <c r="AW1" s="7" t="s">
        <v>36</v>
      </c>
      <c r="AX1" s="7" t="s">
        <v>37</v>
      </c>
      <c r="AY1" s="7" t="s">
        <v>38</v>
      </c>
      <c r="AZ1" s="7" t="s">
        <v>39</v>
      </c>
      <c r="BA1" s="7" t="s">
        <v>40</v>
      </c>
      <c r="BB1" s="7" t="s">
        <v>41</v>
      </c>
      <c r="BC1" s="7" t="s">
        <v>42</v>
      </c>
      <c r="BD1" s="7" t="s">
        <v>43</v>
      </c>
      <c r="BE1" s="7" t="s">
        <v>44</v>
      </c>
      <c r="BF1" s="7" t="s">
        <v>45</v>
      </c>
      <c r="BG1" s="7" t="s">
        <v>46</v>
      </c>
      <c r="BH1" s="7" t="s">
        <v>47</v>
      </c>
      <c r="BI1" s="7" t="s">
        <v>48</v>
      </c>
      <c r="BJ1" s="7" t="s">
        <v>49</v>
      </c>
      <c r="BK1" s="7" t="s">
        <v>50</v>
      </c>
      <c r="BL1" s="7" t="s">
        <v>51</v>
      </c>
      <c r="BM1" s="7" t="s">
        <v>52</v>
      </c>
      <c r="BN1" s="7" t="s">
        <v>53</v>
      </c>
      <c r="BO1" s="7" t="s">
        <v>54</v>
      </c>
      <c r="BP1" s="7" t="s">
        <v>55</v>
      </c>
      <c r="BQ1" s="7" t="s">
        <v>56</v>
      </c>
      <c r="BR1" s="7" t="s">
        <v>52</v>
      </c>
      <c r="BS1" s="7" t="s">
        <v>57</v>
      </c>
      <c r="BT1" s="7" t="s">
        <v>58</v>
      </c>
      <c r="BU1" s="7" t="s">
        <v>59</v>
      </c>
      <c r="BV1" s="7" t="s">
        <v>60</v>
      </c>
      <c r="BW1" s="7" t="s">
        <v>61</v>
      </c>
      <c r="BX1" s="7" t="s">
        <v>62</v>
      </c>
      <c r="BY1" s="7" t="s">
        <v>63</v>
      </c>
      <c r="BZ1" s="7" t="s">
        <v>64</v>
      </c>
      <c r="CA1" s="7" t="s">
        <v>65</v>
      </c>
      <c r="CB1" s="7" t="s">
        <v>66</v>
      </c>
      <c r="CC1" s="7" t="s">
        <v>67</v>
      </c>
      <c r="CD1" s="7" t="s">
        <v>68</v>
      </c>
      <c r="CE1" s="7" t="s">
        <v>69</v>
      </c>
      <c r="CF1" s="7" t="s">
        <v>70</v>
      </c>
      <c r="CG1" s="7" t="s">
        <v>71</v>
      </c>
      <c r="CH1" s="7" t="s">
        <v>72</v>
      </c>
      <c r="CI1" s="7" t="s">
        <v>73</v>
      </c>
      <c r="CJ1" s="7" t="s">
        <v>74</v>
      </c>
      <c r="CK1" s="7" t="s">
        <v>75</v>
      </c>
      <c r="CL1" s="7" t="s">
        <v>76</v>
      </c>
      <c r="CM1" s="7" t="s">
        <v>77</v>
      </c>
      <c r="CN1" s="7" t="s">
        <v>78</v>
      </c>
      <c r="CO1" s="7" t="s">
        <v>79</v>
      </c>
      <c r="CR1" s="13" t="s">
        <v>80</v>
      </c>
      <c r="CU1" s="14" t="str">
        <f>IF(CS4&amp;CT4&amp;CV4&amp;CW4&amp;CX4="","","←環境依存文字は消してください")</f>
        <v/>
      </c>
      <c r="CV1" s="15"/>
      <c r="CX1" s="16"/>
      <c r="CZ1" s="7" t="s">
        <v>81</v>
      </c>
      <c r="DC1" s="14" t="str">
        <f>IF(DA4&amp;DB4&amp;DC4&amp;DD4="","","←アルファベット小文字は大文字にしてください")</f>
        <v/>
      </c>
      <c r="DF1" s="12" t="s">
        <v>82</v>
      </c>
      <c r="DG1" s="12" t="s">
        <v>83</v>
      </c>
      <c r="DH1" s="12" t="s">
        <v>84</v>
      </c>
      <c r="DI1" s="12" t="s">
        <v>85</v>
      </c>
    </row>
    <row r="2" spans="2:114" ht="33" x14ac:dyDescent="0.4">
      <c r="B2" s="17" t="s">
        <v>86</v>
      </c>
      <c r="C2" s="18"/>
      <c r="D2" s="18"/>
      <c r="E2" s="18"/>
      <c r="F2" s="18"/>
      <c r="H2" s="19" t="s">
        <v>87</v>
      </c>
      <c r="I2" s="19" t="s">
        <v>88</v>
      </c>
      <c r="J2" s="19" t="s">
        <v>89</v>
      </c>
      <c r="K2" s="20" t="s">
        <v>90</v>
      </c>
      <c r="L2" s="19" t="s">
        <v>91</v>
      </c>
      <c r="M2" s="19" t="s">
        <v>91</v>
      </c>
      <c r="N2" s="19" t="s">
        <v>91</v>
      </c>
      <c r="O2" s="19" t="s">
        <v>91</v>
      </c>
      <c r="P2" s="19" t="s">
        <v>91</v>
      </c>
      <c r="Q2" s="19" t="s">
        <v>91</v>
      </c>
      <c r="R2" s="19" t="s">
        <v>92</v>
      </c>
      <c r="T2" s="21" t="s">
        <v>93</v>
      </c>
      <c r="U2" s="21" t="s">
        <v>94</v>
      </c>
      <c r="V2" s="21" t="s">
        <v>95</v>
      </c>
      <c r="W2" s="21" t="s">
        <v>96</v>
      </c>
      <c r="Y2" s="22" t="s">
        <v>97</v>
      </c>
      <c r="Z2" s="22" t="s">
        <v>98</v>
      </c>
      <c r="AA2" s="22" t="s">
        <v>99</v>
      </c>
      <c r="AB2" s="22" t="str">
        <f>"↓曜日配送エリアです。定休日：『"&amp;AA2&amp;"』を選択してください！"</f>
        <v>↓曜日配送エリアです。定休日：『火,木』を選択してください！</v>
      </c>
      <c r="AD2" s="12" t="str">
        <f>申請書!$C$22&amp;""</f>
        <v/>
      </c>
      <c r="AE2" s="12" t="str">
        <f>IFERROR(INDEX(W:W,MATCH($AD$2,U:U,0)),"")</f>
        <v/>
      </c>
      <c r="AH2" s="7">
        <v>68117151</v>
      </c>
      <c r="AI2" s="7">
        <v>68117153</v>
      </c>
      <c r="AJ2" s="7">
        <v>68117185</v>
      </c>
      <c r="AK2" s="7">
        <v>68117203</v>
      </c>
      <c r="AL2" s="7">
        <v>68117214</v>
      </c>
      <c r="AM2" s="7">
        <v>68117215</v>
      </c>
      <c r="AN2" s="7">
        <v>68117258</v>
      </c>
      <c r="AO2" s="7">
        <v>68117262</v>
      </c>
      <c r="AP2" s="7">
        <v>68117280</v>
      </c>
      <c r="AQ2" s="7">
        <v>68117281</v>
      </c>
      <c r="AR2" s="7">
        <v>68117282</v>
      </c>
      <c r="AS2" s="7">
        <v>68117287</v>
      </c>
      <c r="AT2" s="7">
        <v>68117289</v>
      </c>
      <c r="AU2" s="7">
        <v>68117298</v>
      </c>
      <c r="AV2" s="7">
        <v>68117299</v>
      </c>
      <c r="AW2" s="7">
        <v>68117301</v>
      </c>
      <c r="AX2" s="7">
        <v>68117302</v>
      </c>
      <c r="AY2" s="7">
        <v>68117303</v>
      </c>
      <c r="AZ2" s="7">
        <v>68117304</v>
      </c>
      <c r="BA2" s="7">
        <v>68117349</v>
      </c>
      <c r="BB2" s="7">
        <v>68117353</v>
      </c>
      <c r="BC2" s="7">
        <v>68117354</v>
      </c>
      <c r="BD2" s="7">
        <v>68117356</v>
      </c>
      <c r="BE2" s="7">
        <v>68117358</v>
      </c>
      <c r="BF2" s="7">
        <v>68117359</v>
      </c>
      <c r="BG2" s="7">
        <v>68117360</v>
      </c>
      <c r="BH2" s="7">
        <v>68117362</v>
      </c>
      <c r="BI2" s="7">
        <v>68117363</v>
      </c>
      <c r="BJ2" s="7">
        <v>68117364</v>
      </c>
      <c r="BK2" s="7">
        <v>68117366</v>
      </c>
      <c r="BL2" s="7">
        <v>68117367</v>
      </c>
      <c r="BM2" s="7">
        <v>68117368</v>
      </c>
      <c r="BN2" s="7">
        <v>68117369</v>
      </c>
      <c r="BO2" s="7">
        <v>68117371</v>
      </c>
      <c r="BP2" s="7">
        <v>68117373</v>
      </c>
      <c r="BQ2" s="7">
        <v>68117378</v>
      </c>
      <c r="BR2" s="7">
        <v>68117379</v>
      </c>
      <c r="BS2" s="7">
        <v>68117383</v>
      </c>
      <c r="BT2" s="7">
        <v>68117384</v>
      </c>
      <c r="BU2" s="7">
        <v>68117385</v>
      </c>
      <c r="BV2" s="7">
        <v>68117386</v>
      </c>
      <c r="BW2" s="7">
        <v>68117387</v>
      </c>
      <c r="BX2" s="7">
        <v>68117388</v>
      </c>
      <c r="BY2" s="7">
        <v>68117389</v>
      </c>
      <c r="BZ2" s="7">
        <v>68117390</v>
      </c>
      <c r="CA2" s="7">
        <v>68117392</v>
      </c>
      <c r="CB2" s="7">
        <v>68117396</v>
      </c>
      <c r="CC2" s="7">
        <v>68117422</v>
      </c>
      <c r="CD2" s="7">
        <v>68117423</v>
      </c>
      <c r="CE2" s="7">
        <v>68117461</v>
      </c>
      <c r="CF2" s="7">
        <v>68117486</v>
      </c>
      <c r="CG2" s="7">
        <v>68117516</v>
      </c>
      <c r="CH2" s="7">
        <v>68117558</v>
      </c>
      <c r="CI2" s="7">
        <v>68117559</v>
      </c>
      <c r="CJ2" s="7">
        <v>68117562</v>
      </c>
      <c r="CK2" s="7">
        <v>68117563</v>
      </c>
      <c r="CL2" s="7">
        <v>68117577</v>
      </c>
      <c r="CM2" s="7">
        <v>68117578</v>
      </c>
      <c r="CN2" s="7">
        <v>68117593</v>
      </c>
      <c r="CO2" s="7">
        <v>68117594</v>
      </c>
      <c r="CS2" s="14" t="s">
        <v>100</v>
      </c>
      <c r="CT2" s="14" t="s">
        <v>101</v>
      </c>
      <c r="CU2" s="23" t="s">
        <v>102</v>
      </c>
      <c r="CV2" s="15" t="s">
        <v>103</v>
      </c>
      <c r="CW2" s="15" t="s">
        <v>104</v>
      </c>
      <c r="CX2" s="16" t="s">
        <v>105</v>
      </c>
      <c r="DA2" s="14" t="s">
        <v>100</v>
      </c>
      <c r="DB2" s="14" t="s">
        <v>101</v>
      </c>
      <c r="DC2" s="15" t="s">
        <v>103</v>
      </c>
      <c r="DD2" s="15" t="s">
        <v>104</v>
      </c>
      <c r="DF2" s="12">
        <v>1</v>
      </c>
      <c r="DG2" s="12" t="s">
        <v>106</v>
      </c>
      <c r="DH2" s="24" t="s">
        <v>107</v>
      </c>
      <c r="DI2" s="12" t="s">
        <v>108</v>
      </c>
    </row>
    <row r="3" spans="2:114" ht="19.5" x14ac:dyDescent="0.4">
      <c r="B3" s="25" t="s">
        <v>109</v>
      </c>
      <c r="H3" s="19" t="s">
        <v>110</v>
      </c>
      <c r="I3" s="19" t="s">
        <v>111</v>
      </c>
      <c r="J3" s="19" t="s">
        <v>112</v>
      </c>
      <c r="K3" s="19" t="s">
        <v>91</v>
      </c>
      <c r="L3" s="19" t="s">
        <v>90</v>
      </c>
      <c r="M3" s="19" t="s">
        <v>90</v>
      </c>
      <c r="N3" s="19" t="s">
        <v>90</v>
      </c>
      <c r="O3" s="19" t="s">
        <v>90</v>
      </c>
      <c r="P3" s="19" t="s">
        <v>91</v>
      </c>
      <c r="Q3" s="19" t="s">
        <v>91</v>
      </c>
      <c r="R3" s="19" t="s">
        <v>113</v>
      </c>
      <c r="T3" s="21" t="s">
        <v>93</v>
      </c>
      <c r="U3" s="21" t="s">
        <v>114</v>
      </c>
      <c r="V3" s="21" t="s">
        <v>95</v>
      </c>
      <c r="W3" s="21" t="s">
        <v>96</v>
      </c>
      <c r="Y3" s="22" t="s">
        <v>115</v>
      </c>
      <c r="Z3" s="22" t="s">
        <v>98</v>
      </c>
      <c r="AA3" s="22" t="s">
        <v>99</v>
      </c>
      <c r="AB3" s="22" t="str">
        <f t="shared" ref="AB3:AB66" si="0">"↓曜日配送エリアです。定休日：『"&amp;AA3&amp;"』を選択してください！"</f>
        <v>↓曜日配送エリアです。定休日：『火,木』を選択してください！</v>
      </c>
      <c r="AG3" s="7" t="s">
        <v>116</v>
      </c>
      <c r="AH3" s="7" t="s">
        <v>117</v>
      </c>
      <c r="AI3" s="7" t="s">
        <v>118</v>
      </c>
      <c r="AJ3" s="7" t="s">
        <v>119</v>
      </c>
      <c r="AK3" s="7" t="s">
        <v>120</v>
      </c>
      <c r="AL3" s="7" t="s">
        <v>121</v>
      </c>
      <c r="AM3" s="7" t="s">
        <v>122</v>
      </c>
      <c r="AN3" s="7" t="s">
        <v>123</v>
      </c>
      <c r="AO3" s="7" t="s">
        <v>124</v>
      </c>
      <c r="AP3" s="7" t="s">
        <v>125</v>
      </c>
      <c r="AQ3" s="7" t="s">
        <v>126</v>
      </c>
      <c r="AR3" s="7" t="s">
        <v>127</v>
      </c>
      <c r="AS3" s="7" t="s">
        <v>128</v>
      </c>
      <c r="AT3" s="7" t="s">
        <v>129</v>
      </c>
      <c r="AU3" s="7" t="s">
        <v>130</v>
      </c>
      <c r="AV3" s="7" t="s">
        <v>131</v>
      </c>
      <c r="AW3" s="7" t="s">
        <v>132</v>
      </c>
      <c r="AX3" s="7" t="s">
        <v>133</v>
      </c>
      <c r="AY3" s="7" t="s">
        <v>134</v>
      </c>
      <c r="AZ3" s="7" t="s">
        <v>135</v>
      </c>
      <c r="BA3" s="7" t="s">
        <v>136</v>
      </c>
      <c r="BB3" s="7" t="s">
        <v>137</v>
      </c>
      <c r="BC3" s="7" t="s">
        <v>138</v>
      </c>
      <c r="BD3" s="7" t="s">
        <v>139</v>
      </c>
      <c r="BE3" s="7" t="s">
        <v>140</v>
      </c>
      <c r="BF3" s="7" t="s">
        <v>141</v>
      </c>
      <c r="BG3" s="7" t="s">
        <v>142</v>
      </c>
      <c r="BH3" s="7" t="s">
        <v>143</v>
      </c>
      <c r="BI3" s="7" t="s">
        <v>144</v>
      </c>
      <c r="BJ3" s="7" t="s">
        <v>145</v>
      </c>
      <c r="BK3" s="7" t="s">
        <v>146</v>
      </c>
      <c r="BL3" s="7" t="s">
        <v>147</v>
      </c>
      <c r="BM3" s="7" t="s">
        <v>148</v>
      </c>
      <c r="BN3" s="7" t="s">
        <v>149</v>
      </c>
      <c r="BO3" s="7" t="s">
        <v>150</v>
      </c>
      <c r="BP3" s="7" t="s">
        <v>151</v>
      </c>
      <c r="BQ3" s="7" t="s">
        <v>152</v>
      </c>
      <c r="BR3" s="7" t="s">
        <v>153</v>
      </c>
      <c r="BS3" s="7" t="s">
        <v>154</v>
      </c>
      <c r="BT3" s="7" t="s">
        <v>155</v>
      </c>
      <c r="BU3" s="7" t="s">
        <v>156</v>
      </c>
      <c r="BV3" s="7" t="s">
        <v>157</v>
      </c>
      <c r="BW3" s="7" t="s">
        <v>158</v>
      </c>
      <c r="BX3" s="7" t="s">
        <v>159</v>
      </c>
      <c r="BY3" s="7" t="s">
        <v>160</v>
      </c>
      <c r="BZ3" s="7" t="s">
        <v>161</v>
      </c>
      <c r="CA3" s="7" t="s">
        <v>162</v>
      </c>
      <c r="CB3" s="7" t="s">
        <v>163</v>
      </c>
      <c r="CC3" s="7" t="s">
        <v>164</v>
      </c>
      <c r="CD3" s="7" t="s">
        <v>165</v>
      </c>
      <c r="CE3" s="7" t="s">
        <v>166</v>
      </c>
      <c r="CF3" s="7" t="s">
        <v>167</v>
      </c>
      <c r="CG3" s="7" t="s">
        <v>168</v>
      </c>
      <c r="CH3" s="7" t="s">
        <v>169</v>
      </c>
      <c r="CI3" s="7" t="s">
        <v>170</v>
      </c>
      <c r="CJ3" s="7" t="s">
        <v>171</v>
      </c>
      <c r="CK3" s="7" t="s">
        <v>172</v>
      </c>
      <c r="CL3" s="7" t="s">
        <v>173</v>
      </c>
      <c r="CM3" s="7" t="s">
        <v>174</v>
      </c>
      <c r="CN3" s="7" t="s">
        <v>175</v>
      </c>
      <c r="CO3" s="7" t="s">
        <v>176</v>
      </c>
      <c r="CS3" s="26">
        <f>申請書!$C$14</f>
        <v>0</v>
      </c>
      <c r="CT3" s="26">
        <f>申請書!$C$15</f>
        <v>0</v>
      </c>
      <c r="CU3" s="27">
        <f>申請書!$C$16</f>
        <v>0</v>
      </c>
      <c r="CV3" s="26">
        <f>申請書!$C$24</f>
        <v>0</v>
      </c>
      <c r="CW3" s="26">
        <f>申請書!$C$25</f>
        <v>0</v>
      </c>
      <c r="CX3" s="26">
        <f>申請書!$C$29</f>
        <v>0</v>
      </c>
      <c r="CZ3" s="28"/>
      <c r="DA3" s="26">
        <f>申請書!$C$14</f>
        <v>0</v>
      </c>
      <c r="DB3" s="26">
        <f>申請書!$C$15</f>
        <v>0</v>
      </c>
      <c r="DC3" s="26">
        <f>申請書!$C$24</f>
        <v>0</v>
      </c>
      <c r="DD3" s="26">
        <f>申請書!$C$25</f>
        <v>0</v>
      </c>
      <c r="DF3" s="12">
        <v>2</v>
      </c>
      <c r="DG3" s="12" t="s">
        <v>177</v>
      </c>
      <c r="DH3" s="12" t="s">
        <v>178</v>
      </c>
      <c r="DI3" s="12" t="s">
        <v>179</v>
      </c>
    </row>
    <row r="4" spans="2:114" ht="19.5" x14ac:dyDescent="0.45">
      <c r="B4" s="29" t="s">
        <v>180</v>
      </c>
      <c r="H4" s="19" t="s">
        <v>181</v>
      </c>
      <c r="I4" s="19" t="s">
        <v>182</v>
      </c>
      <c r="J4" s="19" t="s">
        <v>183</v>
      </c>
      <c r="K4" s="19" t="s">
        <v>91</v>
      </c>
      <c r="L4" s="19" t="s">
        <v>91</v>
      </c>
      <c r="M4" s="19" t="s">
        <v>90</v>
      </c>
      <c r="N4" s="19" t="s">
        <v>90</v>
      </c>
      <c r="O4" s="19" t="s">
        <v>90</v>
      </c>
      <c r="P4" s="19" t="s">
        <v>91</v>
      </c>
      <c r="Q4" s="19" t="s">
        <v>91</v>
      </c>
      <c r="R4" s="19" t="s">
        <v>184</v>
      </c>
      <c r="T4" s="21" t="s">
        <v>93</v>
      </c>
      <c r="U4" s="21" t="s">
        <v>185</v>
      </c>
      <c r="V4" s="21" t="s">
        <v>95</v>
      </c>
      <c r="W4" s="21" t="s">
        <v>96</v>
      </c>
      <c r="Y4" s="22" t="s">
        <v>186</v>
      </c>
      <c r="Z4" s="22" t="s">
        <v>187</v>
      </c>
      <c r="AA4" s="22" t="s">
        <v>188</v>
      </c>
      <c r="AB4" s="22" t="str">
        <f t="shared" si="0"/>
        <v>↓曜日配送エリアです。定休日：『月,水,金』を選択してください！</v>
      </c>
      <c r="AG4" s="30">
        <v>1</v>
      </c>
      <c r="AH4" s="31" t="s">
        <v>189</v>
      </c>
      <c r="AI4" s="31" t="s">
        <v>190</v>
      </c>
      <c r="AJ4" s="31" t="s">
        <v>191</v>
      </c>
      <c r="AK4" s="31" t="s">
        <v>192</v>
      </c>
      <c r="AL4" s="31" t="s">
        <v>193</v>
      </c>
      <c r="AM4" s="31" t="s">
        <v>194</v>
      </c>
      <c r="AN4" s="31" t="s">
        <v>195</v>
      </c>
      <c r="AO4" s="31" t="s">
        <v>196</v>
      </c>
      <c r="AP4" s="31" t="s">
        <v>197</v>
      </c>
      <c r="AQ4" s="31" t="s">
        <v>198</v>
      </c>
      <c r="AR4" s="31" t="s">
        <v>199</v>
      </c>
      <c r="AS4" s="31" t="s">
        <v>200</v>
      </c>
      <c r="AT4" s="31" t="s">
        <v>201</v>
      </c>
      <c r="AU4" s="31" t="s">
        <v>202</v>
      </c>
      <c r="AV4" s="31" t="s">
        <v>203</v>
      </c>
      <c r="AW4" s="31" t="s">
        <v>204</v>
      </c>
      <c r="AX4" s="31" t="s">
        <v>205</v>
      </c>
      <c r="AY4" s="31" t="s">
        <v>206</v>
      </c>
      <c r="AZ4" s="31" t="s">
        <v>207</v>
      </c>
      <c r="BA4" s="31" t="s">
        <v>208</v>
      </c>
      <c r="BB4" s="31" t="s">
        <v>209</v>
      </c>
      <c r="BC4" s="31" t="s">
        <v>210</v>
      </c>
      <c r="BD4" s="31" t="s">
        <v>211</v>
      </c>
      <c r="BE4" s="31" t="s">
        <v>212</v>
      </c>
      <c r="BF4" s="31" t="s">
        <v>213</v>
      </c>
      <c r="BG4" s="31" t="s">
        <v>214</v>
      </c>
      <c r="BH4" s="31" t="s">
        <v>215</v>
      </c>
      <c r="BI4" s="31" t="s">
        <v>216</v>
      </c>
      <c r="BJ4" s="31" t="s">
        <v>217</v>
      </c>
      <c r="BK4" s="31" t="s">
        <v>218</v>
      </c>
      <c r="BL4" s="31" t="s">
        <v>219</v>
      </c>
      <c r="BM4" s="32" t="s">
        <v>52</v>
      </c>
      <c r="BN4" s="31" t="s">
        <v>220</v>
      </c>
      <c r="BO4" s="31" t="s">
        <v>221</v>
      </c>
      <c r="BP4" s="31" t="s">
        <v>222</v>
      </c>
      <c r="BQ4" s="31" t="s">
        <v>223</v>
      </c>
      <c r="BR4" s="32" t="s">
        <v>52</v>
      </c>
      <c r="BS4" s="31" t="s">
        <v>224</v>
      </c>
      <c r="BT4" s="31" t="s">
        <v>225</v>
      </c>
      <c r="BU4" s="31" t="s">
        <v>226</v>
      </c>
      <c r="BV4" s="31" t="s">
        <v>227</v>
      </c>
      <c r="BW4" s="31" t="s">
        <v>228</v>
      </c>
      <c r="BX4" s="31" t="s">
        <v>229</v>
      </c>
      <c r="BY4" s="31" t="s">
        <v>230</v>
      </c>
      <c r="BZ4" s="31" t="s">
        <v>231</v>
      </c>
      <c r="CA4" s="31" t="s">
        <v>232</v>
      </c>
      <c r="CB4" s="31" t="s">
        <v>233</v>
      </c>
      <c r="CC4" s="31" t="s">
        <v>234</v>
      </c>
      <c r="CD4" s="31" t="s">
        <v>235</v>
      </c>
      <c r="CE4" s="31" t="s">
        <v>236</v>
      </c>
      <c r="CF4" s="31" t="s">
        <v>237</v>
      </c>
      <c r="CG4" s="31" t="s">
        <v>238</v>
      </c>
      <c r="CH4" s="31" t="s">
        <v>239</v>
      </c>
      <c r="CI4" s="31" t="s">
        <v>240</v>
      </c>
      <c r="CJ4" s="31" t="s">
        <v>241</v>
      </c>
      <c r="CK4" s="31" t="s">
        <v>242</v>
      </c>
      <c r="CL4" s="31" t="s">
        <v>243</v>
      </c>
      <c r="CM4" s="31" t="s">
        <v>244</v>
      </c>
      <c r="CN4" s="31" t="s">
        <v>245</v>
      </c>
      <c r="CO4" s="31" t="s">
        <v>246</v>
      </c>
      <c r="CS4" s="13" t="str">
        <f>IF(COUNTIF(CS$5:CS$149,"✓")&gt;0,CS$2,"")</f>
        <v/>
      </c>
      <c r="CT4" s="13" t="str">
        <f t="shared" ref="CT4:CX4" si="1">IF(COUNTIF(CT$5:CT$149,"✓")&gt;0,CT$2,"")</f>
        <v/>
      </c>
      <c r="CU4" s="23" t="str">
        <f t="shared" si="1"/>
        <v/>
      </c>
      <c r="CV4" s="13" t="str">
        <f t="shared" si="1"/>
        <v/>
      </c>
      <c r="CW4" s="13" t="str">
        <f t="shared" si="1"/>
        <v/>
      </c>
      <c r="CX4" s="13" t="str">
        <f t="shared" si="1"/>
        <v/>
      </c>
      <c r="DA4" s="13" t="str">
        <f>IF(COUNTIF(DA$5:DA$149,"✓")&gt;0,DA$2,"")</f>
        <v/>
      </c>
      <c r="DB4" s="13" t="str">
        <f>IF(COUNTIF(DB$5:DB$149,"✓")&gt;0,DB$2,"")</f>
        <v/>
      </c>
      <c r="DC4" s="13" t="str">
        <f>IF(COUNTIF(DC$5:DC$149,"✓")&gt;0,DC$2,"")</f>
        <v/>
      </c>
      <c r="DD4" s="13" t="str">
        <f>IF(COUNTIF(DD$5:DD$149,"✓")&gt;0,DD$2,"")</f>
        <v/>
      </c>
      <c r="DF4" s="12">
        <v>3</v>
      </c>
      <c r="DG4" s="12" t="s">
        <v>247</v>
      </c>
      <c r="DH4" s="12" t="s">
        <v>248</v>
      </c>
      <c r="DI4" s="12" t="s">
        <v>249</v>
      </c>
    </row>
    <row r="5" spans="2:114" ht="19.5" x14ac:dyDescent="0.45">
      <c r="B5" s="29" t="s">
        <v>250</v>
      </c>
      <c r="H5" s="19" t="s">
        <v>251</v>
      </c>
      <c r="I5" s="19" t="s">
        <v>252</v>
      </c>
      <c r="J5" s="19" t="s">
        <v>253</v>
      </c>
      <c r="K5" s="19" t="s">
        <v>90</v>
      </c>
      <c r="L5" s="19" t="s">
        <v>91</v>
      </c>
      <c r="M5" s="19" t="s">
        <v>90</v>
      </c>
      <c r="N5" s="19" t="s">
        <v>90</v>
      </c>
      <c r="O5" s="19" t="s">
        <v>90</v>
      </c>
      <c r="P5" s="19" t="s">
        <v>91</v>
      </c>
      <c r="Q5" s="19" t="s">
        <v>91</v>
      </c>
      <c r="R5" s="19" t="s">
        <v>254</v>
      </c>
      <c r="T5" s="21" t="s">
        <v>93</v>
      </c>
      <c r="U5" s="21" t="s">
        <v>255</v>
      </c>
      <c r="V5" s="21" t="s">
        <v>95</v>
      </c>
      <c r="W5" s="21" t="s">
        <v>96</v>
      </c>
      <c r="Y5" s="22" t="s">
        <v>256</v>
      </c>
      <c r="Z5" s="22" t="s">
        <v>187</v>
      </c>
      <c r="AA5" s="22" t="s">
        <v>188</v>
      </c>
      <c r="AB5" s="22" t="str">
        <f t="shared" si="0"/>
        <v>↓曜日配送エリアです。定休日：『月,水,金』を選択してください！</v>
      </c>
      <c r="AG5" s="30">
        <v>2</v>
      </c>
      <c r="AH5" s="30" t="s">
        <v>52</v>
      </c>
      <c r="AI5" s="30" t="s">
        <v>52</v>
      </c>
      <c r="AJ5" s="30" t="s">
        <v>52</v>
      </c>
      <c r="AK5" s="31" t="s">
        <v>257</v>
      </c>
      <c r="AL5" s="30" t="s">
        <v>52</v>
      </c>
      <c r="AM5" s="30" t="s">
        <v>52</v>
      </c>
      <c r="AN5" s="31" t="s">
        <v>258</v>
      </c>
      <c r="AO5" s="31" t="s">
        <v>259</v>
      </c>
      <c r="AP5" s="31" t="s">
        <v>260</v>
      </c>
      <c r="AQ5" s="30" t="s">
        <v>52</v>
      </c>
      <c r="AR5" s="31" t="s">
        <v>261</v>
      </c>
      <c r="AS5" s="31" t="s">
        <v>262</v>
      </c>
      <c r="AT5" s="31" t="s">
        <v>263</v>
      </c>
      <c r="AU5" s="32" t="s">
        <v>264</v>
      </c>
      <c r="AV5" s="31" t="s">
        <v>265</v>
      </c>
      <c r="AW5" s="31" t="s">
        <v>266</v>
      </c>
      <c r="AX5" s="31" t="s">
        <v>267</v>
      </c>
      <c r="AY5" s="31" t="s">
        <v>268</v>
      </c>
      <c r="AZ5" s="31" t="s">
        <v>269</v>
      </c>
      <c r="BA5" s="31" t="s">
        <v>270</v>
      </c>
      <c r="BB5" s="31" t="s">
        <v>271</v>
      </c>
      <c r="BC5" s="31" t="s">
        <v>272</v>
      </c>
      <c r="BD5" s="30" t="s">
        <v>52</v>
      </c>
      <c r="BE5" s="31" t="s">
        <v>273</v>
      </c>
      <c r="BF5" s="31" t="s">
        <v>274</v>
      </c>
      <c r="BG5" s="32" t="s">
        <v>275</v>
      </c>
      <c r="BH5" s="31" t="s">
        <v>276</v>
      </c>
      <c r="BI5" s="30" t="s">
        <v>52</v>
      </c>
      <c r="BJ5" s="31" t="s">
        <v>277</v>
      </c>
      <c r="BK5" s="31" t="s">
        <v>278</v>
      </c>
      <c r="BL5" s="31" t="s">
        <v>279</v>
      </c>
      <c r="BM5" s="32" t="s">
        <v>52</v>
      </c>
      <c r="BN5" s="31" t="s">
        <v>280</v>
      </c>
      <c r="BO5" s="30" t="s">
        <v>52</v>
      </c>
      <c r="BP5" s="31" t="s">
        <v>281</v>
      </c>
      <c r="BQ5" s="31" t="s">
        <v>282</v>
      </c>
      <c r="BR5" s="32" t="s">
        <v>52</v>
      </c>
      <c r="BS5" s="30" t="s">
        <v>52</v>
      </c>
      <c r="BT5" s="31" t="s">
        <v>283</v>
      </c>
      <c r="BU5" s="31" t="s">
        <v>284</v>
      </c>
      <c r="BV5" s="31" t="s">
        <v>285</v>
      </c>
      <c r="BW5" s="30" t="s">
        <v>52</v>
      </c>
      <c r="BX5" s="31" t="s">
        <v>286</v>
      </c>
      <c r="BY5" s="31" t="s">
        <v>287</v>
      </c>
      <c r="BZ5" s="31" t="s">
        <v>288</v>
      </c>
      <c r="CA5" s="31" t="s">
        <v>289</v>
      </c>
      <c r="CB5" s="31" t="s">
        <v>290</v>
      </c>
      <c r="CC5" s="31" t="s">
        <v>291</v>
      </c>
      <c r="CD5" s="31" t="s">
        <v>292</v>
      </c>
      <c r="CE5" s="30" t="s">
        <v>52</v>
      </c>
      <c r="CF5" s="32" t="s">
        <v>293</v>
      </c>
      <c r="CG5" s="31" t="s">
        <v>294</v>
      </c>
      <c r="CH5" s="31" t="s">
        <v>295</v>
      </c>
      <c r="CI5" s="31" t="s">
        <v>296</v>
      </c>
      <c r="CJ5" s="30" t="s">
        <v>52</v>
      </c>
      <c r="CK5" s="30" t="s">
        <v>52</v>
      </c>
      <c r="CL5" s="30" t="s">
        <v>52</v>
      </c>
      <c r="CM5" s="30" t="s">
        <v>52</v>
      </c>
      <c r="CN5" s="30" t="s">
        <v>52</v>
      </c>
      <c r="CO5" s="31" t="s">
        <v>297</v>
      </c>
      <c r="CR5" s="13" t="s">
        <v>298</v>
      </c>
      <c r="CS5" s="13" t="str">
        <f>IFERROR(IF(FIND($CR5,CONCATENATE(CS$3)),"✓",""),"")</f>
        <v/>
      </c>
      <c r="CT5" s="13" t="str">
        <f t="shared" ref="CT5:CX5" si="2">IFERROR(IF(FIND($CR5,CONCATENATE(CT$3)),"✓",""),"")</f>
        <v/>
      </c>
      <c r="CU5" s="13" t="str">
        <f t="shared" si="2"/>
        <v/>
      </c>
      <c r="CV5" s="13" t="str">
        <f t="shared" si="2"/>
        <v/>
      </c>
      <c r="CW5" s="13" t="str">
        <f t="shared" si="2"/>
        <v/>
      </c>
      <c r="CX5" s="13" t="str">
        <f t="shared" si="2"/>
        <v/>
      </c>
      <c r="CZ5" s="28" t="s">
        <v>299</v>
      </c>
      <c r="DA5" s="13" t="str">
        <f>IFERROR(IF(FIND($CZ5,CONCATENATE(DA$3)),"✓",""),"")</f>
        <v/>
      </c>
      <c r="DB5" s="13" t="str">
        <f t="shared" ref="DB5:DD20" si="3">IFERROR(IF(FIND($CZ5,CONCATENATE(DB$3)),"✓",""),"")</f>
        <v/>
      </c>
      <c r="DC5" s="13" t="str">
        <f t="shared" si="3"/>
        <v/>
      </c>
      <c r="DD5" s="13" t="str">
        <f t="shared" si="3"/>
        <v/>
      </c>
      <c r="DF5" s="12">
        <v>4</v>
      </c>
      <c r="DG5" s="12" t="s">
        <v>300</v>
      </c>
      <c r="DH5" s="12" t="s">
        <v>301</v>
      </c>
      <c r="DI5" s="12" t="s">
        <v>302</v>
      </c>
    </row>
    <row r="6" spans="2:114" ht="19.5" x14ac:dyDescent="0.45">
      <c r="B6" s="29" t="s">
        <v>303</v>
      </c>
      <c r="H6" s="19" t="s">
        <v>304</v>
      </c>
      <c r="I6" s="19" t="s">
        <v>305</v>
      </c>
      <c r="J6" s="19" t="s">
        <v>306</v>
      </c>
      <c r="K6" s="19" t="s">
        <v>90</v>
      </c>
      <c r="L6" s="19" t="s">
        <v>91</v>
      </c>
      <c r="M6" s="19" t="s">
        <v>91</v>
      </c>
      <c r="N6" s="19" t="s">
        <v>90</v>
      </c>
      <c r="O6" s="19" t="s">
        <v>90</v>
      </c>
      <c r="P6" s="19" t="s">
        <v>91</v>
      </c>
      <c r="Q6" s="19" t="s">
        <v>91</v>
      </c>
      <c r="R6" s="19" t="s">
        <v>307</v>
      </c>
      <c r="T6" s="21" t="s">
        <v>93</v>
      </c>
      <c r="U6" s="21" t="s">
        <v>308</v>
      </c>
      <c r="V6" s="21" t="s">
        <v>95</v>
      </c>
      <c r="W6" s="21" t="s">
        <v>96</v>
      </c>
      <c r="Y6" s="22" t="s">
        <v>309</v>
      </c>
      <c r="Z6" s="22" t="s">
        <v>98</v>
      </c>
      <c r="AA6" s="22" t="s">
        <v>99</v>
      </c>
      <c r="AB6" s="22" t="str">
        <f t="shared" si="0"/>
        <v>↓曜日配送エリアです。定休日：『火,木』を選択してください！</v>
      </c>
      <c r="AG6" s="30">
        <v>3</v>
      </c>
      <c r="AH6" s="30" t="s">
        <v>52</v>
      </c>
      <c r="AI6" s="30" t="s">
        <v>52</v>
      </c>
      <c r="AJ6" s="30" t="s">
        <v>52</v>
      </c>
      <c r="AK6" s="31" t="s">
        <v>310</v>
      </c>
      <c r="AL6" s="30" t="s">
        <v>52</v>
      </c>
      <c r="AM6" s="30" t="s">
        <v>52</v>
      </c>
      <c r="AN6" s="31" t="s">
        <v>311</v>
      </c>
      <c r="AO6" s="30" t="s">
        <v>52</v>
      </c>
      <c r="AP6" s="31" t="s">
        <v>312</v>
      </c>
      <c r="AQ6" s="30" t="s">
        <v>52</v>
      </c>
      <c r="AR6" s="31" t="s">
        <v>313</v>
      </c>
      <c r="AS6" s="31" t="s">
        <v>314</v>
      </c>
      <c r="AT6" s="31" t="s">
        <v>315</v>
      </c>
      <c r="AU6" s="30" t="s">
        <v>52</v>
      </c>
      <c r="AV6" s="31" t="s">
        <v>316</v>
      </c>
      <c r="AW6" s="31" t="s">
        <v>317</v>
      </c>
      <c r="AX6" s="31" t="s">
        <v>318</v>
      </c>
      <c r="AY6" s="31" t="s">
        <v>319</v>
      </c>
      <c r="AZ6" s="30" t="s">
        <v>52</v>
      </c>
      <c r="BA6" s="30" t="s">
        <v>52</v>
      </c>
      <c r="BB6" s="31" t="s">
        <v>320</v>
      </c>
      <c r="BC6" s="31" t="s">
        <v>321</v>
      </c>
      <c r="BD6" s="30" t="s">
        <v>52</v>
      </c>
      <c r="BE6" s="31" t="s">
        <v>322</v>
      </c>
      <c r="BF6" s="31" t="s">
        <v>323</v>
      </c>
      <c r="BG6" s="30" t="s">
        <v>52</v>
      </c>
      <c r="BH6" s="31" t="s">
        <v>324</v>
      </c>
      <c r="BI6" s="30" t="s">
        <v>52</v>
      </c>
      <c r="BJ6" s="31" t="s">
        <v>325</v>
      </c>
      <c r="BK6" s="30" t="s">
        <v>52</v>
      </c>
      <c r="BL6" s="31" t="s">
        <v>326</v>
      </c>
      <c r="BM6" s="32" t="s">
        <v>52</v>
      </c>
      <c r="BN6" s="30" t="s">
        <v>52</v>
      </c>
      <c r="BO6" s="30" t="s">
        <v>52</v>
      </c>
      <c r="BP6" s="31" t="s">
        <v>327</v>
      </c>
      <c r="BQ6" s="30" t="s">
        <v>52</v>
      </c>
      <c r="BR6" s="30" t="s">
        <v>52</v>
      </c>
      <c r="BS6" s="30" t="s">
        <v>52</v>
      </c>
      <c r="BT6" s="30" t="s">
        <v>52</v>
      </c>
      <c r="BU6" s="31" t="s">
        <v>328</v>
      </c>
      <c r="BV6" s="30" t="s">
        <v>52</v>
      </c>
      <c r="BW6" s="30" t="s">
        <v>52</v>
      </c>
      <c r="BX6" s="31" t="s">
        <v>329</v>
      </c>
      <c r="BY6" s="31" t="s">
        <v>330</v>
      </c>
      <c r="BZ6" s="31" t="s">
        <v>331</v>
      </c>
      <c r="CA6" s="30" t="s">
        <v>52</v>
      </c>
      <c r="CB6" s="31" t="s">
        <v>332</v>
      </c>
      <c r="CC6" s="31" t="s">
        <v>333</v>
      </c>
      <c r="CD6" s="31" t="s">
        <v>334</v>
      </c>
      <c r="CE6" s="30" t="s">
        <v>52</v>
      </c>
      <c r="CF6" s="30" t="s">
        <v>52</v>
      </c>
      <c r="CG6" s="30" t="s">
        <v>52</v>
      </c>
      <c r="CH6" s="31" t="s">
        <v>335</v>
      </c>
      <c r="CI6" s="30" t="s">
        <v>52</v>
      </c>
      <c r="CJ6" s="30" t="s">
        <v>52</v>
      </c>
      <c r="CK6" s="30" t="s">
        <v>52</v>
      </c>
      <c r="CL6" s="30" t="s">
        <v>52</v>
      </c>
      <c r="CM6" s="30" t="s">
        <v>52</v>
      </c>
      <c r="CN6" s="30" t="s">
        <v>52</v>
      </c>
      <c r="CO6" s="31" t="s">
        <v>336</v>
      </c>
      <c r="CR6" s="13" t="s">
        <v>337</v>
      </c>
      <c r="CS6" s="13" t="str">
        <f t="shared" ref="CS6:CX37" si="4">IFERROR(IF(FIND($CR6,CONCATENATE(CS$3)),"✓",""),"")</f>
        <v/>
      </c>
      <c r="CT6" s="13" t="str">
        <f t="shared" si="4"/>
        <v/>
      </c>
      <c r="CU6" s="13" t="str">
        <f t="shared" si="4"/>
        <v/>
      </c>
      <c r="CV6" s="13" t="str">
        <f t="shared" si="4"/>
        <v/>
      </c>
      <c r="CW6" s="13" t="str">
        <f t="shared" si="4"/>
        <v/>
      </c>
      <c r="CX6" s="13" t="str">
        <f t="shared" si="4"/>
        <v/>
      </c>
      <c r="CZ6" s="28" t="s">
        <v>338</v>
      </c>
      <c r="DA6" s="13" t="str">
        <f t="shared" ref="DA6:DD30" si="5">IFERROR(IF(FIND($CZ6,CONCATENATE(DA$3)),"✓",""),"")</f>
        <v/>
      </c>
      <c r="DB6" s="13" t="str">
        <f t="shared" si="3"/>
        <v/>
      </c>
      <c r="DC6" s="13" t="str">
        <f t="shared" si="3"/>
        <v/>
      </c>
      <c r="DD6" s="13" t="str">
        <f t="shared" si="3"/>
        <v/>
      </c>
      <c r="DF6" s="12">
        <v>5</v>
      </c>
      <c r="DG6" s="12" t="s">
        <v>339</v>
      </c>
      <c r="DH6" s="12" t="s">
        <v>340</v>
      </c>
      <c r="DI6" s="12" t="s">
        <v>249</v>
      </c>
      <c r="DJ6" s="7" t="s">
        <v>341</v>
      </c>
    </row>
    <row r="7" spans="2:114" ht="47.25" customHeight="1" x14ac:dyDescent="0.45">
      <c r="B7" s="29"/>
      <c r="H7" s="19" t="s">
        <v>342</v>
      </c>
      <c r="I7" s="19" t="s">
        <v>343</v>
      </c>
      <c r="J7" s="19" t="s">
        <v>344</v>
      </c>
      <c r="K7" s="19" t="s">
        <v>90</v>
      </c>
      <c r="L7" s="19" t="s">
        <v>90</v>
      </c>
      <c r="M7" s="19" t="s">
        <v>91</v>
      </c>
      <c r="N7" s="19" t="s">
        <v>90</v>
      </c>
      <c r="O7" s="19" t="s">
        <v>90</v>
      </c>
      <c r="P7" s="19" t="s">
        <v>91</v>
      </c>
      <c r="Q7" s="19" t="s">
        <v>91</v>
      </c>
      <c r="R7" s="19" t="s">
        <v>345</v>
      </c>
      <c r="T7" s="21" t="s">
        <v>93</v>
      </c>
      <c r="U7" s="21" t="s">
        <v>346</v>
      </c>
      <c r="V7" s="21" t="s">
        <v>95</v>
      </c>
      <c r="W7" s="21" t="s">
        <v>96</v>
      </c>
      <c r="Y7" s="22" t="s">
        <v>347</v>
      </c>
      <c r="Z7" s="22" t="s">
        <v>98</v>
      </c>
      <c r="AA7" s="22" t="s">
        <v>99</v>
      </c>
      <c r="AB7" s="22" t="str">
        <f t="shared" si="0"/>
        <v>↓曜日配送エリアです。定休日：『火,木』を選択してください！</v>
      </c>
      <c r="AG7" s="30">
        <v>4</v>
      </c>
      <c r="AH7" s="30" t="s">
        <v>52</v>
      </c>
      <c r="AI7" s="30" t="s">
        <v>52</v>
      </c>
      <c r="AJ7" s="30" t="s">
        <v>52</v>
      </c>
      <c r="AK7" s="30" t="s">
        <v>52</v>
      </c>
      <c r="AL7" s="30" t="s">
        <v>52</v>
      </c>
      <c r="AM7" s="30" t="s">
        <v>52</v>
      </c>
      <c r="AN7" s="30" t="s">
        <v>52</v>
      </c>
      <c r="AO7" s="30" t="s">
        <v>52</v>
      </c>
      <c r="AP7" s="30" t="s">
        <v>52</v>
      </c>
      <c r="AQ7" s="30" t="s">
        <v>52</v>
      </c>
      <c r="AR7" s="31" t="s">
        <v>348</v>
      </c>
      <c r="AS7" s="30" t="s">
        <v>52</v>
      </c>
      <c r="AT7" s="30" t="s">
        <v>52</v>
      </c>
      <c r="AU7" s="30" t="s">
        <v>52</v>
      </c>
      <c r="AV7" s="31" t="s">
        <v>349</v>
      </c>
      <c r="AW7" s="30" t="s">
        <v>52</v>
      </c>
      <c r="AX7" s="30" t="s">
        <v>52</v>
      </c>
      <c r="AY7" s="31" t="s">
        <v>350</v>
      </c>
      <c r="AZ7" s="30" t="s">
        <v>52</v>
      </c>
      <c r="BA7" s="30" t="s">
        <v>52</v>
      </c>
      <c r="BB7" s="31" t="s">
        <v>351</v>
      </c>
      <c r="BC7" s="31" t="s">
        <v>352</v>
      </c>
      <c r="BD7" s="30" t="s">
        <v>52</v>
      </c>
      <c r="BE7" s="31" t="s">
        <v>353</v>
      </c>
      <c r="BF7" s="31" t="s">
        <v>354</v>
      </c>
      <c r="BG7" s="30" t="s">
        <v>52</v>
      </c>
      <c r="BH7" s="30" t="s">
        <v>52</v>
      </c>
      <c r="BI7" s="30" t="s">
        <v>52</v>
      </c>
      <c r="BJ7" s="31" t="s">
        <v>355</v>
      </c>
      <c r="BK7" s="30" t="s">
        <v>52</v>
      </c>
      <c r="BL7" s="31" t="s">
        <v>356</v>
      </c>
      <c r="BM7" s="30" t="s">
        <v>52</v>
      </c>
      <c r="BN7" s="30" t="s">
        <v>52</v>
      </c>
      <c r="BO7" s="30" t="s">
        <v>52</v>
      </c>
      <c r="BP7" s="31" t="s">
        <v>357</v>
      </c>
      <c r="BQ7" s="30" t="s">
        <v>52</v>
      </c>
      <c r="BR7" s="30" t="s">
        <v>52</v>
      </c>
      <c r="BS7" s="30" t="s">
        <v>52</v>
      </c>
      <c r="BT7" s="30" t="s">
        <v>52</v>
      </c>
      <c r="BU7" s="31" t="s">
        <v>358</v>
      </c>
      <c r="BV7" s="30" t="s">
        <v>52</v>
      </c>
      <c r="BW7" s="30" t="s">
        <v>52</v>
      </c>
      <c r="BX7" s="31" t="s">
        <v>359</v>
      </c>
      <c r="BY7" s="30" t="s">
        <v>52</v>
      </c>
      <c r="BZ7" s="31" t="s">
        <v>360</v>
      </c>
      <c r="CA7" s="30" t="s">
        <v>52</v>
      </c>
      <c r="CB7" s="31" t="s">
        <v>361</v>
      </c>
      <c r="CC7" s="30" t="s">
        <v>52</v>
      </c>
      <c r="CD7" s="31" t="s">
        <v>362</v>
      </c>
      <c r="CE7" s="30" t="s">
        <v>52</v>
      </c>
      <c r="CF7" s="30" t="s">
        <v>52</v>
      </c>
      <c r="CG7" s="30" t="s">
        <v>52</v>
      </c>
      <c r="CH7" s="31" t="s">
        <v>363</v>
      </c>
      <c r="CI7" s="30" t="s">
        <v>52</v>
      </c>
      <c r="CJ7" s="30" t="s">
        <v>52</v>
      </c>
      <c r="CK7" s="30" t="s">
        <v>52</v>
      </c>
      <c r="CL7" s="30" t="s">
        <v>52</v>
      </c>
      <c r="CM7" s="30" t="s">
        <v>52</v>
      </c>
      <c r="CN7" s="30" t="s">
        <v>52</v>
      </c>
      <c r="CO7" s="30" t="s">
        <v>52</v>
      </c>
      <c r="CR7" s="13" t="s">
        <v>298</v>
      </c>
      <c r="CS7" s="13" t="str">
        <f t="shared" si="4"/>
        <v/>
      </c>
      <c r="CT7" s="13" t="str">
        <f t="shared" si="4"/>
        <v/>
      </c>
      <c r="CU7" s="13" t="str">
        <f t="shared" si="4"/>
        <v/>
      </c>
      <c r="CV7" s="13" t="str">
        <f t="shared" si="4"/>
        <v/>
      </c>
      <c r="CW7" s="13" t="str">
        <f t="shared" si="4"/>
        <v/>
      </c>
      <c r="CX7" s="13" t="str">
        <f t="shared" si="4"/>
        <v/>
      </c>
      <c r="CZ7" s="28" t="s">
        <v>364</v>
      </c>
      <c r="DA7" s="13" t="str">
        <f t="shared" si="5"/>
        <v/>
      </c>
      <c r="DB7" s="13" t="str">
        <f t="shared" si="3"/>
        <v/>
      </c>
      <c r="DC7" s="13" t="str">
        <f t="shared" si="3"/>
        <v/>
      </c>
      <c r="DD7" s="13" t="str">
        <f t="shared" si="3"/>
        <v/>
      </c>
      <c r="DF7" s="12">
        <v>6</v>
      </c>
      <c r="DG7" s="12" t="s">
        <v>365</v>
      </c>
      <c r="DH7" s="12" t="s">
        <v>366</v>
      </c>
      <c r="DI7" s="12" t="s">
        <v>249</v>
      </c>
    </row>
    <row r="8" spans="2:114" ht="19.5" x14ac:dyDescent="0.45">
      <c r="B8" s="33"/>
      <c r="C8" s="34"/>
      <c r="D8" s="34"/>
      <c r="E8" s="34"/>
      <c r="F8" s="34"/>
      <c r="H8" s="19" t="s">
        <v>367</v>
      </c>
      <c r="I8" s="19" t="s">
        <v>368</v>
      </c>
      <c r="J8" s="19" t="s">
        <v>369</v>
      </c>
      <c r="K8" s="19" t="s">
        <v>90</v>
      </c>
      <c r="L8" s="19" t="s">
        <v>90</v>
      </c>
      <c r="M8" s="19" t="s">
        <v>91</v>
      </c>
      <c r="N8" s="19" t="s">
        <v>91</v>
      </c>
      <c r="O8" s="19" t="s">
        <v>90</v>
      </c>
      <c r="P8" s="19" t="s">
        <v>91</v>
      </c>
      <c r="Q8" s="19" t="s">
        <v>91</v>
      </c>
      <c r="R8" s="19" t="s">
        <v>370</v>
      </c>
      <c r="T8" s="21" t="s">
        <v>93</v>
      </c>
      <c r="U8" s="21" t="s">
        <v>371</v>
      </c>
      <c r="V8" s="21" t="s">
        <v>95</v>
      </c>
      <c r="W8" s="21" t="s">
        <v>96</v>
      </c>
      <c r="Y8" s="22" t="s">
        <v>372</v>
      </c>
      <c r="Z8" s="22" t="s">
        <v>98</v>
      </c>
      <c r="AA8" s="22" t="s">
        <v>99</v>
      </c>
      <c r="AB8" s="22" t="str">
        <f t="shared" si="0"/>
        <v>↓曜日配送エリアです。定休日：『火,木』を選択してください！</v>
      </c>
      <c r="AG8" s="30">
        <v>5</v>
      </c>
      <c r="AH8" s="30" t="s">
        <v>52</v>
      </c>
      <c r="AI8" s="30" t="s">
        <v>52</v>
      </c>
      <c r="AJ8" s="30" t="s">
        <v>52</v>
      </c>
      <c r="AK8" s="30" t="s">
        <v>52</v>
      </c>
      <c r="AL8" s="30" t="s">
        <v>52</v>
      </c>
      <c r="AM8" s="30" t="s">
        <v>52</v>
      </c>
      <c r="AN8" s="30" t="s">
        <v>52</v>
      </c>
      <c r="AO8" s="30" t="s">
        <v>52</v>
      </c>
      <c r="AP8" s="30" t="s">
        <v>52</v>
      </c>
      <c r="AQ8" s="30" t="s">
        <v>52</v>
      </c>
      <c r="AR8" s="31" t="s">
        <v>373</v>
      </c>
      <c r="AS8" s="30" t="s">
        <v>52</v>
      </c>
      <c r="AT8" s="30" t="s">
        <v>52</v>
      </c>
      <c r="AU8" s="30" t="s">
        <v>52</v>
      </c>
      <c r="AV8" s="30" t="s">
        <v>52</v>
      </c>
      <c r="AW8" s="30" t="s">
        <v>52</v>
      </c>
      <c r="AX8" s="30" t="s">
        <v>52</v>
      </c>
      <c r="AY8" s="31" t="s">
        <v>374</v>
      </c>
      <c r="AZ8" s="30" t="s">
        <v>52</v>
      </c>
      <c r="BA8" s="30" t="s">
        <v>52</v>
      </c>
      <c r="BB8" s="31" t="s">
        <v>375</v>
      </c>
      <c r="BC8" s="30" t="s">
        <v>52</v>
      </c>
      <c r="BD8" s="30" t="s">
        <v>52</v>
      </c>
      <c r="BE8" s="30" t="s">
        <v>52</v>
      </c>
      <c r="BF8" s="31" t="s">
        <v>376</v>
      </c>
      <c r="BG8" s="30" t="s">
        <v>52</v>
      </c>
      <c r="BH8" s="30" t="s">
        <v>52</v>
      </c>
      <c r="BI8" s="30" t="s">
        <v>52</v>
      </c>
      <c r="BJ8" s="30" t="s">
        <v>52</v>
      </c>
      <c r="BK8" s="30" t="s">
        <v>52</v>
      </c>
      <c r="BL8" s="31" t="s">
        <v>377</v>
      </c>
      <c r="BM8" s="30" t="s">
        <v>52</v>
      </c>
      <c r="BN8" s="30" t="s">
        <v>52</v>
      </c>
      <c r="BO8" s="30" t="s">
        <v>52</v>
      </c>
      <c r="BP8" s="30" t="s">
        <v>52</v>
      </c>
      <c r="BQ8" s="30" t="s">
        <v>52</v>
      </c>
      <c r="BR8" s="30" t="s">
        <v>52</v>
      </c>
      <c r="BS8" s="30" t="s">
        <v>52</v>
      </c>
      <c r="BT8" s="30" t="s">
        <v>52</v>
      </c>
      <c r="BU8" s="30" t="s">
        <v>52</v>
      </c>
      <c r="BV8" s="30" t="s">
        <v>52</v>
      </c>
      <c r="BW8" s="30" t="s">
        <v>52</v>
      </c>
      <c r="BX8" s="31" t="s">
        <v>378</v>
      </c>
      <c r="BY8" s="30" t="s">
        <v>52</v>
      </c>
      <c r="BZ8" s="31" t="s">
        <v>379</v>
      </c>
      <c r="CA8" s="30" t="s">
        <v>52</v>
      </c>
      <c r="CB8" s="31" t="s">
        <v>380</v>
      </c>
      <c r="CC8" s="30" t="s">
        <v>52</v>
      </c>
      <c r="CD8" s="30" t="s">
        <v>52</v>
      </c>
      <c r="CE8" s="30" t="s">
        <v>52</v>
      </c>
      <c r="CF8" s="30" t="s">
        <v>52</v>
      </c>
      <c r="CG8" s="30" t="s">
        <v>52</v>
      </c>
      <c r="CH8" s="31" t="s">
        <v>381</v>
      </c>
      <c r="CI8" s="30" t="s">
        <v>52</v>
      </c>
      <c r="CJ8" s="30" t="s">
        <v>52</v>
      </c>
      <c r="CK8" s="30" t="s">
        <v>52</v>
      </c>
      <c r="CL8" s="30" t="s">
        <v>52</v>
      </c>
      <c r="CM8" s="30" t="s">
        <v>52</v>
      </c>
      <c r="CN8" s="30" t="s">
        <v>52</v>
      </c>
      <c r="CO8" s="30" t="s">
        <v>52</v>
      </c>
      <c r="CR8" s="13" t="s">
        <v>382</v>
      </c>
      <c r="CS8" s="13" t="str">
        <f t="shared" si="4"/>
        <v/>
      </c>
      <c r="CT8" s="13" t="str">
        <f t="shared" si="4"/>
        <v/>
      </c>
      <c r="CU8" s="13" t="str">
        <f t="shared" si="4"/>
        <v/>
      </c>
      <c r="CV8" s="13" t="str">
        <f t="shared" si="4"/>
        <v/>
      </c>
      <c r="CW8" s="13" t="str">
        <f t="shared" si="4"/>
        <v/>
      </c>
      <c r="CX8" s="13" t="str">
        <f t="shared" si="4"/>
        <v/>
      </c>
      <c r="CZ8" s="28" t="s">
        <v>383</v>
      </c>
      <c r="DA8" s="13" t="str">
        <f t="shared" si="5"/>
        <v/>
      </c>
      <c r="DB8" s="13" t="str">
        <f t="shared" si="3"/>
        <v/>
      </c>
      <c r="DC8" s="13" t="str">
        <f t="shared" si="3"/>
        <v/>
      </c>
      <c r="DD8" s="13" t="str">
        <f t="shared" si="3"/>
        <v/>
      </c>
    </row>
    <row r="9" spans="2:114" ht="19.5" x14ac:dyDescent="0.45">
      <c r="B9" s="29" t="s">
        <v>384</v>
      </c>
      <c r="H9" s="19" t="s">
        <v>385</v>
      </c>
      <c r="I9" s="19" t="s">
        <v>386</v>
      </c>
      <c r="J9" s="19" t="s">
        <v>387</v>
      </c>
      <c r="K9" s="19" t="s">
        <v>90</v>
      </c>
      <c r="L9" s="19" t="s">
        <v>90</v>
      </c>
      <c r="M9" s="19" t="s">
        <v>90</v>
      </c>
      <c r="N9" s="19" t="s">
        <v>91</v>
      </c>
      <c r="O9" s="19" t="s">
        <v>90</v>
      </c>
      <c r="P9" s="19" t="s">
        <v>91</v>
      </c>
      <c r="Q9" s="19" t="s">
        <v>91</v>
      </c>
      <c r="R9" s="19" t="s">
        <v>388</v>
      </c>
      <c r="T9" s="21" t="s">
        <v>93</v>
      </c>
      <c r="U9" s="21" t="s">
        <v>389</v>
      </c>
      <c r="V9" s="21" t="s">
        <v>95</v>
      </c>
      <c r="W9" s="21" t="s">
        <v>96</v>
      </c>
      <c r="Y9" s="22" t="s">
        <v>390</v>
      </c>
      <c r="Z9" s="22" t="s">
        <v>98</v>
      </c>
      <c r="AA9" s="22" t="s">
        <v>99</v>
      </c>
      <c r="AB9" s="22" t="str">
        <f t="shared" si="0"/>
        <v>↓曜日配送エリアです。定休日：『火,木』を選択してください！</v>
      </c>
      <c r="AG9" s="30">
        <v>6</v>
      </c>
      <c r="AH9" s="35" t="s">
        <v>52</v>
      </c>
      <c r="AI9" s="35" t="s">
        <v>52</v>
      </c>
      <c r="AJ9" s="35" t="s">
        <v>52</v>
      </c>
      <c r="AK9" s="35" t="s">
        <v>52</v>
      </c>
      <c r="AL9" s="35" t="s">
        <v>52</v>
      </c>
      <c r="AM9" s="35" t="s">
        <v>52</v>
      </c>
      <c r="AN9" s="35" t="s">
        <v>52</v>
      </c>
      <c r="AO9" s="35" t="s">
        <v>52</v>
      </c>
      <c r="AP9" s="35" t="s">
        <v>52</v>
      </c>
      <c r="AQ9" s="35" t="s">
        <v>52</v>
      </c>
      <c r="AR9" s="35" t="s">
        <v>52</v>
      </c>
      <c r="AS9" s="35" t="s">
        <v>52</v>
      </c>
      <c r="AT9" s="35" t="s">
        <v>52</v>
      </c>
      <c r="AU9" s="35" t="s">
        <v>52</v>
      </c>
      <c r="AV9" s="35" t="s">
        <v>52</v>
      </c>
      <c r="AW9" s="35" t="s">
        <v>52</v>
      </c>
      <c r="AX9" s="35" t="s">
        <v>52</v>
      </c>
      <c r="AY9" s="35" t="s">
        <v>52</v>
      </c>
      <c r="AZ9" s="35" t="s">
        <v>52</v>
      </c>
      <c r="BA9" s="35" t="s">
        <v>52</v>
      </c>
      <c r="BB9" s="36" t="s">
        <v>391</v>
      </c>
      <c r="BC9" s="35" t="s">
        <v>52</v>
      </c>
      <c r="BD9" s="35" t="s">
        <v>52</v>
      </c>
      <c r="BE9" s="35" t="s">
        <v>52</v>
      </c>
      <c r="BF9" s="35" t="s">
        <v>52</v>
      </c>
      <c r="BG9" s="35" t="s">
        <v>52</v>
      </c>
      <c r="BH9" s="35" t="s">
        <v>52</v>
      </c>
      <c r="BI9" s="35" t="s">
        <v>52</v>
      </c>
      <c r="BJ9" s="35" t="s">
        <v>52</v>
      </c>
      <c r="BK9" s="35" t="s">
        <v>52</v>
      </c>
      <c r="BL9" s="36" t="s">
        <v>392</v>
      </c>
      <c r="BM9" s="35" t="s">
        <v>52</v>
      </c>
      <c r="BN9" s="35" t="s">
        <v>52</v>
      </c>
      <c r="BO9" s="35" t="s">
        <v>52</v>
      </c>
      <c r="BP9" s="35" t="s">
        <v>52</v>
      </c>
      <c r="BQ9" s="35" t="s">
        <v>52</v>
      </c>
      <c r="BR9" s="35" t="s">
        <v>52</v>
      </c>
      <c r="BS9" s="35" t="s">
        <v>52</v>
      </c>
      <c r="BT9" s="35" t="s">
        <v>52</v>
      </c>
      <c r="BU9" s="35" t="s">
        <v>52</v>
      </c>
      <c r="BV9" s="35" t="s">
        <v>52</v>
      </c>
      <c r="BW9" s="35" t="s">
        <v>52</v>
      </c>
      <c r="BX9" s="36" t="s">
        <v>393</v>
      </c>
      <c r="BY9" s="35" t="s">
        <v>52</v>
      </c>
      <c r="BZ9" s="36" t="s">
        <v>394</v>
      </c>
      <c r="CA9" s="35" t="s">
        <v>52</v>
      </c>
      <c r="CB9" s="35" t="s">
        <v>52</v>
      </c>
      <c r="CC9" s="35" t="s">
        <v>52</v>
      </c>
      <c r="CD9" s="35" t="s">
        <v>52</v>
      </c>
      <c r="CE9" s="35" t="s">
        <v>52</v>
      </c>
      <c r="CF9" s="35" t="s">
        <v>52</v>
      </c>
      <c r="CG9" s="35" t="s">
        <v>52</v>
      </c>
      <c r="CH9" s="36" t="s">
        <v>395</v>
      </c>
      <c r="CI9" s="35" t="s">
        <v>52</v>
      </c>
      <c r="CJ9" s="35" t="s">
        <v>52</v>
      </c>
      <c r="CK9" s="35" t="s">
        <v>52</v>
      </c>
      <c r="CL9" s="35" t="s">
        <v>52</v>
      </c>
      <c r="CM9" s="35" t="s">
        <v>52</v>
      </c>
      <c r="CN9" s="35" t="s">
        <v>52</v>
      </c>
      <c r="CO9" s="35" t="s">
        <v>52</v>
      </c>
      <c r="CR9" s="13" t="s">
        <v>337</v>
      </c>
      <c r="CS9" s="13" t="str">
        <f t="shared" si="4"/>
        <v/>
      </c>
      <c r="CT9" s="13" t="str">
        <f t="shared" si="4"/>
        <v/>
      </c>
      <c r="CU9" s="13" t="str">
        <f t="shared" si="4"/>
        <v/>
      </c>
      <c r="CV9" s="13" t="str">
        <f t="shared" si="4"/>
        <v/>
      </c>
      <c r="CW9" s="13" t="str">
        <f t="shared" si="4"/>
        <v/>
      </c>
      <c r="CX9" s="13" t="str">
        <f t="shared" si="4"/>
        <v/>
      </c>
      <c r="CZ9" s="28" t="s">
        <v>396</v>
      </c>
      <c r="DA9" s="13" t="str">
        <f t="shared" si="5"/>
        <v/>
      </c>
      <c r="DB9" s="13" t="str">
        <f t="shared" si="3"/>
        <v/>
      </c>
      <c r="DC9" s="13" t="str">
        <f t="shared" si="3"/>
        <v/>
      </c>
      <c r="DD9" s="13" t="str">
        <f t="shared" si="3"/>
        <v/>
      </c>
    </row>
    <row r="10" spans="2:114" ht="19.5" x14ac:dyDescent="0.45">
      <c r="B10" s="29" t="s">
        <v>397</v>
      </c>
      <c r="H10" s="19" t="s">
        <v>398</v>
      </c>
      <c r="I10" s="19" t="s">
        <v>399</v>
      </c>
      <c r="J10" s="19" t="s">
        <v>400</v>
      </c>
      <c r="K10" s="19" t="s">
        <v>90</v>
      </c>
      <c r="L10" s="19" t="s">
        <v>90</v>
      </c>
      <c r="M10" s="19" t="s">
        <v>90</v>
      </c>
      <c r="N10" s="19" t="s">
        <v>91</v>
      </c>
      <c r="O10" s="19" t="s">
        <v>91</v>
      </c>
      <c r="P10" s="19" t="s">
        <v>91</v>
      </c>
      <c r="Q10" s="19" t="s">
        <v>91</v>
      </c>
      <c r="R10" s="19" t="s">
        <v>401</v>
      </c>
      <c r="T10" s="21" t="s">
        <v>93</v>
      </c>
      <c r="U10" s="21" t="s">
        <v>402</v>
      </c>
      <c r="V10" s="21" t="s">
        <v>95</v>
      </c>
      <c r="W10" s="21" t="s">
        <v>403</v>
      </c>
      <c r="Y10" s="22" t="s">
        <v>404</v>
      </c>
      <c r="Z10" s="22" t="s">
        <v>98</v>
      </c>
      <c r="AA10" s="22" t="s">
        <v>99</v>
      </c>
      <c r="AB10" s="22" t="str">
        <f t="shared" si="0"/>
        <v>↓曜日配送エリアです。定休日：『火,木』を選択してください！</v>
      </c>
      <c r="AG10" s="30">
        <v>7</v>
      </c>
      <c r="AH10" s="30" t="s">
        <v>52</v>
      </c>
      <c r="AI10" s="30" t="s">
        <v>52</v>
      </c>
      <c r="AJ10" s="30" t="s">
        <v>52</v>
      </c>
      <c r="AK10" s="30" t="s">
        <v>52</v>
      </c>
      <c r="AL10" s="30" t="s">
        <v>52</v>
      </c>
      <c r="AM10" s="30" t="s">
        <v>52</v>
      </c>
      <c r="AN10" s="30" t="s">
        <v>52</v>
      </c>
      <c r="AO10" s="30" t="s">
        <v>52</v>
      </c>
      <c r="AP10" s="30" t="s">
        <v>52</v>
      </c>
      <c r="AQ10" s="30" t="s">
        <v>52</v>
      </c>
      <c r="AR10" s="30" t="s">
        <v>52</v>
      </c>
      <c r="AS10" s="30" t="s">
        <v>52</v>
      </c>
      <c r="AT10" s="30" t="s">
        <v>52</v>
      </c>
      <c r="AU10" s="30" t="s">
        <v>52</v>
      </c>
      <c r="AV10" s="30" t="s">
        <v>52</v>
      </c>
      <c r="AW10" s="30" t="s">
        <v>52</v>
      </c>
      <c r="AX10" s="30" t="s">
        <v>52</v>
      </c>
      <c r="AY10" s="30" t="s">
        <v>52</v>
      </c>
      <c r="AZ10" s="30" t="s">
        <v>52</v>
      </c>
      <c r="BA10" s="30" t="s">
        <v>52</v>
      </c>
      <c r="BB10" s="31" t="s">
        <v>405</v>
      </c>
      <c r="BC10" s="30" t="s">
        <v>52</v>
      </c>
      <c r="BD10" s="30" t="s">
        <v>52</v>
      </c>
      <c r="BE10" s="30" t="s">
        <v>52</v>
      </c>
      <c r="BF10" s="30" t="s">
        <v>52</v>
      </c>
      <c r="BG10" s="30" t="s">
        <v>52</v>
      </c>
      <c r="BH10" s="30" t="s">
        <v>52</v>
      </c>
      <c r="BI10" s="30" t="s">
        <v>52</v>
      </c>
      <c r="BJ10" s="30" t="s">
        <v>52</v>
      </c>
      <c r="BK10" s="30" t="s">
        <v>52</v>
      </c>
      <c r="BL10" s="30" t="s">
        <v>52</v>
      </c>
      <c r="BM10" s="30" t="s">
        <v>52</v>
      </c>
      <c r="BN10" s="30" t="s">
        <v>52</v>
      </c>
      <c r="BO10" s="30" t="s">
        <v>52</v>
      </c>
      <c r="BP10" s="30" t="s">
        <v>52</v>
      </c>
      <c r="BQ10" s="30" t="s">
        <v>52</v>
      </c>
      <c r="BR10" s="30" t="s">
        <v>52</v>
      </c>
      <c r="BS10" s="30" t="s">
        <v>52</v>
      </c>
      <c r="BT10" s="30" t="s">
        <v>52</v>
      </c>
      <c r="BU10" s="30" t="s">
        <v>52</v>
      </c>
      <c r="BV10" s="30" t="s">
        <v>52</v>
      </c>
      <c r="BW10" s="30" t="s">
        <v>52</v>
      </c>
      <c r="BX10" s="30" t="s">
        <v>52</v>
      </c>
      <c r="BY10" s="30" t="s">
        <v>52</v>
      </c>
      <c r="BZ10" s="31" t="s">
        <v>406</v>
      </c>
      <c r="CA10" s="30" t="s">
        <v>52</v>
      </c>
      <c r="CB10" s="30" t="s">
        <v>52</v>
      </c>
      <c r="CC10" s="30" t="s">
        <v>52</v>
      </c>
      <c r="CD10" s="30" t="s">
        <v>52</v>
      </c>
      <c r="CE10" s="30" t="s">
        <v>52</v>
      </c>
      <c r="CF10" s="30" t="s">
        <v>52</v>
      </c>
      <c r="CG10" s="30" t="s">
        <v>52</v>
      </c>
      <c r="CH10" s="30" t="s">
        <v>52</v>
      </c>
      <c r="CI10" s="30" t="s">
        <v>52</v>
      </c>
      <c r="CJ10" s="30" t="s">
        <v>52</v>
      </c>
      <c r="CK10" s="30" t="s">
        <v>52</v>
      </c>
      <c r="CL10" s="30" t="s">
        <v>52</v>
      </c>
      <c r="CM10" s="30" t="s">
        <v>52</v>
      </c>
      <c r="CN10" s="30" t="s">
        <v>52</v>
      </c>
      <c r="CO10" s="30" t="s">
        <v>52</v>
      </c>
      <c r="CR10" s="13" t="s">
        <v>407</v>
      </c>
      <c r="CS10" s="13" t="str">
        <f t="shared" si="4"/>
        <v/>
      </c>
      <c r="CT10" s="13" t="str">
        <f t="shared" si="4"/>
        <v/>
      </c>
      <c r="CU10" s="13" t="str">
        <f t="shared" si="4"/>
        <v/>
      </c>
      <c r="CV10" s="13" t="str">
        <f t="shared" si="4"/>
        <v/>
      </c>
      <c r="CW10" s="13" t="str">
        <f t="shared" si="4"/>
        <v/>
      </c>
      <c r="CX10" s="13" t="str">
        <f t="shared" si="4"/>
        <v/>
      </c>
      <c r="CZ10" s="28" t="s">
        <v>408</v>
      </c>
      <c r="DA10" s="13" t="str">
        <f t="shared" si="5"/>
        <v/>
      </c>
      <c r="DB10" s="13" t="str">
        <f t="shared" si="3"/>
        <v/>
      </c>
      <c r="DC10" s="13" t="str">
        <f t="shared" si="3"/>
        <v/>
      </c>
      <c r="DD10" s="13" t="str">
        <f t="shared" si="3"/>
        <v/>
      </c>
    </row>
    <row r="11" spans="2:114" ht="82.5" customHeight="1" x14ac:dyDescent="0.45">
      <c r="B11" s="37"/>
      <c r="C11" s="185" t="s">
        <v>409</v>
      </c>
      <c r="D11" s="186"/>
      <c r="E11" s="38"/>
      <c r="H11" s="19" t="s">
        <v>410</v>
      </c>
      <c r="I11" s="19" t="s">
        <v>411</v>
      </c>
      <c r="J11" s="19" t="s">
        <v>412</v>
      </c>
      <c r="K11" s="19" t="s">
        <v>90</v>
      </c>
      <c r="L11" s="19" t="s">
        <v>90</v>
      </c>
      <c r="M11" s="19" t="s">
        <v>90</v>
      </c>
      <c r="N11" s="19" t="s">
        <v>90</v>
      </c>
      <c r="O11" s="19" t="s">
        <v>91</v>
      </c>
      <c r="P11" s="19" t="s">
        <v>91</v>
      </c>
      <c r="Q11" s="19" t="s">
        <v>91</v>
      </c>
      <c r="R11" s="19" t="s">
        <v>413</v>
      </c>
      <c r="T11" s="21" t="s">
        <v>93</v>
      </c>
      <c r="U11" s="21" t="s">
        <v>414</v>
      </c>
      <c r="V11" s="21" t="s">
        <v>95</v>
      </c>
      <c r="W11" s="21" t="s">
        <v>403</v>
      </c>
      <c r="Y11" s="22" t="s">
        <v>415</v>
      </c>
      <c r="Z11" s="22" t="s">
        <v>98</v>
      </c>
      <c r="AA11" s="22" t="s">
        <v>99</v>
      </c>
      <c r="AB11" s="22" t="str">
        <f t="shared" si="0"/>
        <v>↓曜日配送エリアです。定休日：『火,木』を選択してください！</v>
      </c>
      <c r="AG11" s="30">
        <v>8</v>
      </c>
      <c r="AH11" s="30" t="s">
        <v>52</v>
      </c>
      <c r="AI11" s="30" t="s">
        <v>52</v>
      </c>
      <c r="AJ11" s="30" t="s">
        <v>52</v>
      </c>
      <c r="AK11" s="30" t="s">
        <v>52</v>
      </c>
      <c r="AL11" s="30" t="s">
        <v>52</v>
      </c>
      <c r="AM11" s="30" t="s">
        <v>52</v>
      </c>
      <c r="AN11" s="30" t="s">
        <v>52</v>
      </c>
      <c r="AO11" s="30" t="s">
        <v>52</v>
      </c>
      <c r="AP11" s="30" t="s">
        <v>52</v>
      </c>
      <c r="AQ11" s="30" t="s">
        <v>52</v>
      </c>
      <c r="AR11" s="30" t="s">
        <v>52</v>
      </c>
      <c r="AS11" s="30" t="s">
        <v>52</v>
      </c>
      <c r="AT11" s="30" t="s">
        <v>52</v>
      </c>
      <c r="AU11" s="30" t="s">
        <v>52</v>
      </c>
      <c r="AV11" s="30" t="s">
        <v>52</v>
      </c>
      <c r="AW11" s="30" t="s">
        <v>52</v>
      </c>
      <c r="AX11" s="30" t="s">
        <v>52</v>
      </c>
      <c r="AY11" s="30" t="s">
        <v>52</v>
      </c>
      <c r="AZ11" s="30" t="s">
        <v>52</v>
      </c>
      <c r="BA11" s="30" t="s">
        <v>52</v>
      </c>
      <c r="BB11" s="31" t="s">
        <v>416</v>
      </c>
      <c r="BC11" s="30" t="s">
        <v>52</v>
      </c>
      <c r="BD11" s="30" t="s">
        <v>52</v>
      </c>
      <c r="BE11" s="30" t="s">
        <v>52</v>
      </c>
      <c r="BF11" s="30" t="s">
        <v>52</v>
      </c>
      <c r="BG11" s="30" t="s">
        <v>52</v>
      </c>
      <c r="BH11" s="30" t="s">
        <v>52</v>
      </c>
      <c r="BI11" s="30" t="s">
        <v>52</v>
      </c>
      <c r="BJ11" s="30" t="s">
        <v>52</v>
      </c>
      <c r="BK11" s="30" t="s">
        <v>52</v>
      </c>
      <c r="BL11" s="30" t="s">
        <v>52</v>
      </c>
      <c r="BM11" s="30" t="s">
        <v>52</v>
      </c>
      <c r="BN11" s="30" t="s">
        <v>52</v>
      </c>
      <c r="BO11" s="30" t="s">
        <v>52</v>
      </c>
      <c r="BP11" s="30" t="s">
        <v>52</v>
      </c>
      <c r="BQ11" s="30" t="s">
        <v>52</v>
      </c>
      <c r="BR11" s="30" t="s">
        <v>52</v>
      </c>
      <c r="BS11" s="30" t="s">
        <v>52</v>
      </c>
      <c r="BT11" s="30" t="s">
        <v>52</v>
      </c>
      <c r="BU11" s="30" t="s">
        <v>52</v>
      </c>
      <c r="BV11" s="30" t="s">
        <v>52</v>
      </c>
      <c r="BW11" s="30" t="s">
        <v>52</v>
      </c>
      <c r="BX11" s="30" t="s">
        <v>52</v>
      </c>
      <c r="BY11" s="30" t="s">
        <v>52</v>
      </c>
      <c r="BZ11" s="31" t="s">
        <v>417</v>
      </c>
      <c r="CA11" s="30" t="s">
        <v>52</v>
      </c>
      <c r="CB11" s="30" t="s">
        <v>52</v>
      </c>
      <c r="CC11" s="30" t="s">
        <v>52</v>
      </c>
      <c r="CD11" s="30" t="s">
        <v>52</v>
      </c>
      <c r="CE11" s="30" t="s">
        <v>52</v>
      </c>
      <c r="CF11" s="30" t="s">
        <v>52</v>
      </c>
      <c r="CG11" s="30" t="s">
        <v>52</v>
      </c>
      <c r="CH11" s="30" t="s">
        <v>52</v>
      </c>
      <c r="CI11" s="30" t="s">
        <v>52</v>
      </c>
      <c r="CJ11" s="30" t="s">
        <v>52</v>
      </c>
      <c r="CK11" s="30" t="s">
        <v>52</v>
      </c>
      <c r="CL11" s="30" t="s">
        <v>52</v>
      </c>
      <c r="CM11" s="30" t="s">
        <v>52</v>
      </c>
      <c r="CN11" s="30" t="s">
        <v>52</v>
      </c>
      <c r="CO11" s="30" t="s">
        <v>52</v>
      </c>
      <c r="CR11" s="13" t="s">
        <v>418</v>
      </c>
      <c r="CS11" s="13" t="str">
        <f t="shared" si="4"/>
        <v/>
      </c>
      <c r="CT11" s="13" t="str">
        <f t="shared" si="4"/>
        <v/>
      </c>
      <c r="CU11" s="13" t="str">
        <f t="shared" si="4"/>
        <v/>
      </c>
      <c r="CV11" s="13" t="str">
        <f t="shared" si="4"/>
        <v/>
      </c>
      <c r="CW11" s="13" t="str">
        <f t="shared" si="4"/>
        <v/>
      </c>
      <c r="CX11" s="13" t="str">
        <f t="shared" si="4"/>
        <v/>
      </c>
      <c r="CZ11" s="28" t="s">
        <v>419</v>
      </c>
      <c r="DA11" s="13" t="str">
        <f t="shared" si="5"/>
        <v/>
      </c>
      <c r="DB11" s="13" t="str">
        <f t="shared" si="3"/>
        <v/>
      </c>
      <c r="DC11" s="13" t="str">
        <f t="shared" si="3"/>
        <v/>
      </c>
      <c r="DD11" s="13" t="str">
        <f t="shared" si="3"/>
        <v/>
      </c>
    </row>
    <row r="12" spans="2:114" ht="29.25" customHeight="1" x14ac:dyDescent="0.45">
      <c r="B12" s="37"/>
      <c r="C12" s="39" t="s">
        <v>420</v>
      </c>
      <c r="D12" s="40"/>
      <c r="E12" s="38"/>
      <c r="H12" s="19" t="s">
        <v>421</v>
      </c>
      <c r="I12" s="19" t="s">
        <v>422</v>
      </c>
      <c r="J12" s="19" t="s">
        <v>423</v>
      </c>
      <c r="K12" s="19" t="s">
        <v>90</v>
      </c>
      <c r="L12" s="19" t="s">
        <v>91</v>
      </c>
      <c r="M12" s="19" t="s">
        <v>91</v>
      </c>
      <c r="N12" s="19" t="s">
        <v>90</v>
      </c>
      <c r="O12" s="19" t="s">
        <v>91</v>
      </c>
      <c r="P12" s="19" t="s">
        <v>91</v>
      </c>
      <c r="Q12" s="19" t="s">
        <v>91</v>
      </c>
      <c r="R12" s="19" t="s">
        <v>424</v>
      </c>
      <c r="T12" s="21" t="s">
        <v>93</v>
      </c>
      <c r="U12" s="21" t="s">
        <v>425</v>
      </c>
      <c r="V12" s="21" t="s">
        <v>95</v>
      </c>
      <c r="W12" s="21" t="s">
        <v>403</v>
      </c>
      <c r="Y12" s="22" t="s">
        <v>426</v>
      </c>
      <c r="Z12" s="22" t="s">
        <v>98</v>
      </c>
      <c r="AA12" s="22" t="s">
        <v>99</v>
      </c>
      <c r="AB12" s="22" t="str">
        <f t="shared" si="0"/>
        <v>↓曜日配送エリアです。定休日：『火,木』を選択してください！</v>
      </c>
      <c r="AG12" s="30">
        <v>9</v>
      </c>
      <c r="AH12" s="30" t="s">
        <v>52</v>
      </c>
      <c r="AI12" s="30" t="s">
        <v>52</v>
      </c>
      <c r="AJ12" s="30" t="s">
        <v>52</v>
      </c>
      <c r="AK12" s="30" t="s">
        <v>52</v>
      </c>
      <c r="AL12" s="30" t="s">
        <v>52</v>
      </c>
      <c r="AM12" s="30" t="s">
        <v>52</v>
      </c>
      <c r="AN12" s="30" t="s">
        <v>52</v>
      </c>
      <c r="AO12" s="30" t="s">
        <v>52</v>
      </c>
      <c r="AP12" s="30" t="s">
        <v>52</v>
      </c>
      <c r="AQ12" s="30" t="s">
        <v>52</v>
      </c>
      <c r="AR12" s="30" t="s">
        <v>52</v>
      </c>
      <c r="AS12" s="30" t="s">
        <v>52</v>
      </c>
      <c r="AT12" s="30" t="s">
        <v>52</v>
      </c>
      <c r="AU12" s="30" t="s">
        <v>52</v>
      </c>
      <c r="AV12" s="30" t="s">
        <v>52</v>
      </c>
      <c r="AW12" s="30" t="s">
        <v>52</v>
      </c>
      <c r="AX12" s="30" t="s">
        <v>52</v>
      </c>
      <c r="AY12" s="30" t="s">
        <v>52</v>
      </c>
      <c r="AZ12" s="30" t="s">
        <v>52</v>
      </c>
      <c r="BA12" s="30" t="s">
        <v>52</v>
      </c>
      <c r="BB12" s="31" t="s">
        <v>427</v>
      </c>
      <c r="BC12" s="30" t="s">
        <v>52</v>
      </c>
      <c r="BD12" s="30" t="s">
        <v>52</v>
      </c>
      <c r="BE12" s="30" t="s">
        <v>52</v>
      </c>
      <c r="BF12" s="30" t="s">
        <v>52</v>
      </c>
      <c r="BG12" s="30" t="s">
        <v>52</v>
      </c>
      <c r="BH12" s="30" t="s">
        <v>52</v>
      </c>
      <c r="BI12" s="30" t="s">
        <v>52</v>
      </c>
      <c r="BJ12" s="30" t="s">
        <v>52</v>
      </c>
      <c r="BK12" s="30" t="s">
        <v>52</v>
      </c>
      <c r="BL12" s="30" t="s">
        <v>52</v>
      </c>
      <c r="BM12" s="30" t="s">
        <v>52</v>
      </c>
      <c r="BN12" s="30" t="s">
        <v>52</v>
      </c>
      <c r="BO12" s="30" t="s">
        <v>52</v>
      </c>
      <c r="BP12" s="30" t="s">
        <v>52</v>
      </c>
      <c r="BQ12" s="30" t="s">
        <v>52</v>
      </c>
      <c r="BR12" s="30" t="s">
        <v>52</v>
      </c>
      <c r="BS12" s="30" t="s">
        <v>52</v>
      </c>
      <c r="BT12" s="30" t="s">
        <v>52</v>
      </c>
      <c r="BU12" s="30" t="s">
        <v>52</v>
      </c>
      <c r="BV12" s="30" t="s">
        <v>52</v>
      </c>
      <c r="BW12" s="30" t="s">
        <v>52</v>
      </c>
      <c r="BX12" s="30" t="s">
        <v>52</v>
      </c>
      <c r="BY12" s="30" t="s">
        <v>52</v>
      </c>
      <c r="BZ12" s="31" t="s">
        <v>428</v>
      </c>
      <c r="CA12" s="30" t="s">
        <v>52</v>
      </c>
      <c r="CB12" s="30" t="s">
        <v>52</v>
      </c>
      <c r="CC12" s="30" t="s">
        <v>52</v>
      </c>
      <c r="CD12" s="30" t="s">
        <v>52</v>
      </c>
      <c r="CE12" s="30" t="s">
        <v>52</v>
      </c>
      <c r="CF12" s="30" t="s">
        <v>52</v>
      </c>
      <c r="CG12" s="30" t="s">
        <v>52</v>
      </c>
      <c r="CH12" s="30" t="s">
        <v>52</v>
      </c>
      <c r="CI12" s="30" t="s">
        <v>52</v>
      </c>
      <c r="CJ12" s="30" t="s">
        <v>52</v>
      </c>
      <c r="CK12" s="30" t="s">
        <v>52</v>
      </c>
      <c r="CL12" s="30" t="s">
        <v>52</v>
      </c>
      <c r="CM12" s="30" t="s">
        <v>52</v>
      </c>
      <c r="CN12" s="30" t="s">
        <v>52</v>
      </c>
      <c r="CO12" s="30" t="s">
        <v>52</v>
      </c>
      <c r="CR12" s="13" t="s">
        <v>429</v>
      </c>
      <c r="CS12" s="13" t="str">
        <f t="shared" si="4"/>
        <v/>
      </c>
      <c r="CT12" s="13" t="str">
        <f t="shared" si="4"/>
        <v/>
      </c>
      <c r="CU12" s="13" t="str">
        <f t="shared" si="4"/>
        <v/>
      </c>
      <c r="CV12" s="13" t="str">
        <f t="shared" si="4"/>
        <v/>
      </c>
      <c r="CW12" s="13" t="str">
        <f t="shared" si="4"/>
        <v/>
      </c>
      <c r="CX12" s="13" t="str">
        <f t="shared" si="4"/>
        <v/>
      </c>
      <c r="CZ12" s="28" t="s">
        <v>430</v>
      </c>
      <c r="DA12" s="13" t="str">
        <f t="shared" si="5"/>
        <v/>
      </c>
      <c r="DB12" s="13" t="str">
        <f t="shared" si="3"/>
        <v/>
      </c>
      <c r="DC12" s="13" t="str">
        <f t="shared" si="3"/>
        <v/>
      </c>
      <c r="DD12" s="13" t="str">
        <f t="shared" si="3"/>
        <v/>
      </c>
    </row>
    <row r="13" spans="2:114" ht="29.25" customHeight="1" x14ac:dyDescent="0.45">
      <c r="B13" s="37"/>
      <c r="C13" s="41" t="s">
        <v>431</v>
      </c>
      <c r="D13" s="42"/>
      <c r="E13" s="38"/>
      <c r="H13" s="19" t="s">
        <v>432</v>
      </c>
      <c r="I13" s="19" t="s">
        <v>433</v>
      </c>
      <c r="J13" s="19" t="s">
        <v>434</v>
      </c>
      <c r="K13" s="19" t="s">
        <v>90</v>
      </c>
      <c r="L13" s="19" t="s">
        <v>91</v>
      </c>
      <c r="M13" s="19" t="s">
        <v>91</v>
      </c>
      <c r="N13" s="19" t="s">
        <v>91</v>
      </c>
      <c r="O13" s="19" t="s">
        <v>90</v>
      </c>
      <c r="P13" s="19" t="s">
        <v>91</v>
      </c>
      <c r="Q13" s="19" t="s">
        <v>91</v>
      </c>
      <c r="R13" s="19" t="s">
        <v>435</v>
      </c>
      <c r="T13" s="21" t="s">
        <v>93</v>
      </c>
      <c r="U13" s="21" t="s">
        <v>436</v>
      </c>
      <c r="V13" s="21" t="s">
        <v>95</v>
      </c>
      <c r="W13" s="21" t="s">
        <v>437</v>
      </c>
      <c r="Y13" s="22" t="s">
        <v>438</v>
      </c>
      <c r="Z13" s="22" t="s">
        <v>98</v>
      </c>
      <c r="AA13" s="22" t="s">
        <v>99</v>
      </c>
      <c r="AB13" s="22" t="str">
        <f t="shared" si="0"/>
        <v>↓曜日配送エリアです。定休日：『火,木』を選択してください！</v>
      </c>
      <c r="AG13" s="30">
        <v>10</v>
      </c>
      <c r="AH13" s="30" t="s">
        <v>52</v>
      </c>
      <c r="AI13" s="30" t="s">
        <v>52</v>
      </c>
      <c r="AJ13" s="30" t="s">
        <v>52</v>
      </c>
      <c r="AK13" s="30" t="s">
        <v>52</v>
      </c>
      <c r="AL13" s="30" t="s">
        <v>52</v>
      </c>
      <c r="AM13" s="30" t="s">
        <v>52</v>
      </c>
      <c r="AN13" s="30" t="s">
        <v>52</v>
      </c>
      <c r="AO13" s="30" t="s">
        <v>52</v>
      </c>
      <c r="AP13" s="30" t="s">
        <v>52</v>
      </c>
      <c r="AQ13" s="30" t="s">
        <v>52</v>
      </c>
      <c r="AR13" s="30" t="s">
        <v>52</v>
      </c>
      <c r="AS13" s="30" t="s">
        <v>52</v>
      </c>
      <c r="AT13" s="30" t="s">
        <v>52</v>
      </c>
      <c r="AU13" s="30" t="s">
        <v>52</v>
      </c>
      <c r="AV13" s="30" t="s">
        <v>52</v>
      </c>
      <c r="AW13" s="30" t="s">
        <v>52</v>
      </c>
      <c r="AX13" s="30" t="s">
        <v>52</v>
      </c>
      <c r="AY13" s="30" t="s">
        <v>52</v>
      </c>
      <c r="AZ13" s="30" t="s">
        <v>52</v>
      </c>
      <c r="BA13" s="30" t="s">
        <v>52</v>
      </c>
      <c r="BB13" s="31" t="s">
        <v>439</v>
      </c>
      <c r="BC13" s="30" t="s">
        <v>52</v>
      </c>
      <c r="BD13" s="30" t="s">
        <v>52</v>
      </c>
      <c r="BE13" s="30" t="s">
        <v>52</v>
      </c>
      <c r="BF13" s="30" t="s">
        <v>52</v>
      </c>
      <c r="BG13" s="30" t="s">
        <v>52</v>
      </c>
      <c r="BH13" s="30" t="s">
        <v>52</v>
      </c>
      <c r="BI13" s="30" t="s">
        <v>52</v>
      </c>
      <c r="BJ13" s="30" t="s">
        <v>52</v>
      </c>
      <c r="BK13" s="30" t="s">
        <v>52</v>
      </c>
      <c r="BL13" s="30" t="s">
        <v>52</v>
      </c>
      <c r="BM13" s="30" t="s">
        <v>52</v>
      </c>
      <c r="BN13" s="30" t="s">
        <v>52</v>
      </c>
      <c r="BO13" s="30" t="s">
        <v>52</v>
      </c>
      <c r="BP13" s="30" t="s">
        <v>52</v>
      </c>
      <c r="BQ13" s="30" t="s">
        <v>52</v>
      </c>
      <c r="BR13" s="30" t="s">
        <v>52</v>
      </c>
      <c r="BS13" s="30" t="s">
        <v>52</v>
      </c>
      <c r="BT13" s="30" t="s">
        <v>52</v>
      </c>
      <c r="BU13" s="30" t="s">
        <v>52</v>
      </c>
      <c r="BV13" s="30" t="s">
        <v>52</v>
      </c>
      <c r="BW13" s="30" t="s">
        <v>52</v>
      </c>
      <c r="BX13" s="30" t="s">
        <v>52</v>
      </c>
      <c r="BY13" s="30" t="s">
        <v>52</v>
      </c>
      <c r="BZ13" s="31" t="s">
        <v>440</v>
      </c>
      <c r="CA13" s="30" t="s">
        <v>52</v>
      </c>
      <c r="CB13" s="30" t="s">
        <v>52</v>
      </c>
      <c r="CC13" s="30" t="s">
        <v>52</v>
      </c>
      <c r="CD13" s="30" t="s">
        <v>52</v>
      </c>
      <c r="CE13" s="30" t="s">
        <v>52</v>
      </c>
      <c r="CF13" s="30" t="s">
        <v>52</v>
      </c>
      <c r="CG13" s="30" t="s">
        <v>52</v>
      </c>
      <c r="CH13" s="30" t="s">
        <v>52</v>
      </c>
      <c r="CI13" s="30" t="s">
        <v>52</v>
      </c>
      <c r="CJ13" s="30" t="s">
        <v>52</v>
      </c>
      <c r="CK13" s="30" t="s">
        <v>52</v>
      </c>
      <c r="CL13" s="30" t="s">
        <v>52</v>
      </c>
      <c r="CM13" s="30" t="s">
        <v>52</v>
      </c>
      <c r="CN13" s="30" t="s">
        <v>52</v>
      </c>
      <c r="CO13" s="30" t="s">
        <v>52</v>
      </c>
      <c r="CR13" s="13" t="s">
        <v>441</v>
      </c>
      <c r="CS13" s="13" t="str">
        <f t="shared" si="4"/>
        <v/>
      </c>
      <c r="CT13" s="13" t="str">
        <f t="shared" si="4"/>
        <v/>
      </c>
      <c r="CU13" s="13" t="str">
        <f t="shared" si="4"/>
        <v/>
      </c>
      <c r="CV13" s="13" t="str">
        <f t="shared" si="4"/>
        <v/>
      </c>
      <c r="CW13" s="13" t="str">
        <f t="shared" si="4"/>
        <v/>
      </c>
      <c r="CX13" s="13" t="str">
        <f t="shared" si="4"/>
        <v/>
      </c>
      <c r="CZ13" s="28" t="s">
        <v>442</v>
      </c>
      <c r="DA13" s="13" t="str">
        <f t="shared" si="5"/>
        <v/>
      </c>
      <c r="DB13" s="13" t="str">
        <f t="shared" si="3"/>
        <v/>
      </c>
      <c r="DC13" s="13" t="str">
        <f t="shared" si="3"/>
        <v/>
      </c>
      <c r="DD13" s="13" t="str">
        <f t="shared" si="3"/>
        <v/>
      </c>
    </row>
    <row r="14" spans="2:114" ht="51.75" customHeight="1" x14ac:dyDescent="0.45">
      <c r="B14" s="37"/>
      <c r="C14" s="187" t="s">
        <v>443</v>
      </c>
      <c r="D14" s="188"/>
      <c r="H14" s="19" t="s">
        <v>444</v>
      </c>
      <c r="I14" s="19" t="s">
        <v>99</v>
      </c>
      <c r="J14" s="19" t="s">
        <v>445</v>
      </c>
      <c r="K14" s="19" t="s">
        <v>90</v>
      </c>
      <c r="L14" s="19" t="s">
        <v>91</v>
      </c>
      <c r="M14" s="19" t="s">
        <v>90</v>
      </c>
      <c r="N14" s="19" t="s">
        <v>91</v>
      </c>
      <c r="O14" s="19" t="s">
        <v>90</v>
      </c>
      <c r="P14" s="19" t="s">
        <v>91</v>
      </c>
      <c r="Q14" s="19" t="s">
        <v>91</v>
      </c>
      <c r="R14" s="19" t="s">
        <v>446</v>
      </c>
      <c r="T14" s="21" t="s">
        <v>93</v>
      </c>
      <c r="U14" s="21" t="s">
        <v>447</v>
      </c>
      <c r="V14" s="21" t="s">
        <v>95</v>
      </c>
      <c r="W14" s="21" t="s">
        <v>437</v>
      </c>
      <c r="Y14" s="22" t="s">
        <v>448</v>
      </c>
      <c r="Z14" s="22" t="s">
        <v>98</v>
      </c>
      <c r="AA14" s="22" t="s">
        <v>99</v>
      </c>
      <c r="AB14" s="22" t="str">
        <f t="shared" si="0"/>
        <v>↓曜日配送エリアです。定休日：『火,木』を選択してください！</v>
      </c>
      <c r="AG14" s="30">
        <v>11</v>
      </c>
      <c r="AH14" s="30" t="s">
        <v>52</v>
      </c>
      <c r="AI14" s="30" t="s">
        <v>52</v>
      </c>
      <c r="AJ14" s="30" t="s">
        <v>52</v>
      </c>
      <c r="AK14" s="30" t="s">
        <v>52</v>
      </c>
      <c r="AL14" s="30" t="s">
        <v>52</v>
      </c>
      <c r="AM14" s="30" t="s">
        <v>52</v>
      </c>
      <c r="AN14" s="30" t="s">
        <v>52</v>
      </c>
      <c r="AO14" s="30" t="s">
        <v>52</v>
      </c>
      <c r="AP14" s="30" t="s">
        <v>52</v>
      </c>
      <c r="AQ14" s="30" t="s">
        <v>52</v>
      </c>
      <c r="AR14" s="30" t="s">
        <v>52</v>
      </c>
      <c r="AS14" s="30" t="s">
        <v>52</v>
      </c>
      <c r="AT14" s="30" t="s">
        <v>52</v>
      </c>
      <c r="AU14" s="30" t="s">
        <v>52</v>
      </c>
      <c r="AV14" s="30" t="s">
        <v>52</v>
      </c>
      <c r="AW14" s="30" t="s">
        <v>52</v>
      </c>
      <c r="AX14" s="30" t="s">
        <v>52</v>
      </c>
      <c r="AY14" s="30" t="s">
        <v>52</v>
      </c>
      <c r="AZ14" s="30" t="s">
        <v>52</v>
      </c>
      <c r="BA14" s="30" t="s">
        <v>52</v>
      </c>
      <c r="BB14" s="31" t="s">
        <v>449</v>
      </c>
      <c r="BC14" s="30" t="s">
        <v>52</v>
      </c>
      <c r="BD14" s="30" t="s">
        <v>52</v>
      </c>
      <c r="BE14" s="30" t="s">
        <v>52</v>
      </c>
      <c r="BF14" s="30" t="s">
        <v>52</v>
      </c>
      <c r="BG14" s="30" t="s">
        <v>52</v>
      </c>
      <c r="BH14" s="30" t="s">
        <v>52</v>
      </c>
      <c r="BI14" s="30" t="s">
        <v>52</v>
      </c>
      <c r="BJ14" s="30" t="s">
        <v>52</v>
      </c>
      <c r="BK14" s="30" t="s">
        <v>52</v>
      </c>
      <c r="BL14" s="30" t="s">
        <v>52</v>
      </c>
      <c r="BM14" s="30" t="s">
        <v>52</v>
      </c>
      <c r="BN14" s="30" t="s">
        <v>52</v>
      </c>
      <c r="BO14" s="30" t="s">
        <v>52</v>
      </c>
      <c r="BP14" s="30" t="s">
        <v>52</v>
      </c>
      <c r="BQ14" s="30" t="s">
        <v>52</v>
      </c>
      <c r="BR14" s="30" t="s">
        <v>52</v>
      </c>
      <c r="BS14" s="30" t="s">
        <v>52</v>
      </c>
      <c r="BT14" s="30" t="s">
        <v>52</v>
      </c>
      <c r="BU14" s="30" t="s">
        <v>52</v>
      </c>
      <c r="BV14" s="30" t="s">
        <v>52</v>
      </c>
      <c r="BW14" s="30" t="s">
        <v>52</v>
      </c>
      <c r="BX14" s="30" t="s">
        <v>52</v>
      </c>
      <c r="BY14" s="30" t="s">
        <v>52</v>
      </c>
      <c r="BZ14" s="31" t="s">
        <v>450</v>
      </c>
      <c r="CA14" s="30" t="s">
        <v>52</v>
      </c>
      <c r="CB14" s="30" t="s">
        <v>52</v>
      </c>
      <c r="CC14" s="30" t="s">
        <v>52</v>
      </c>
      <c r="CD14" s="30" t="s">
        <v>52</v>
      </c>
      <c r="CE14" s="30" t="s">
        <v>52</v>
      </c>
      <c r="CF14" s="30" t="s">
        <v>52</v>
      </c>
      <c r="CG14" s="30" t="s">
        <v>52</v>
      </c>
      <c r="CH14" s="30" t="s">
        <v>52</v>
      </c>
      <c r="CI14" s="30" t="s">
        <v>52</v>
      </c>
      <c r="CJ14" s="30" t="s">
        <v>52</v>
      </c>
      <c r="CK14" s="30" t="s">
        <v>52</v>
      </c>
      <c r="CL14" s="30" t="s">
        <v>52</v>
      </c>
      <c r="CM14" s="30" t="s">
        <v>52</v>
      </c>
      <c r="CN14" s="30" t="s">
        <v>52</v>
      </c>
      <c r="CO14" s="30" t="s">
        <v>52</v>
      </c>
      <c r="CR14" s="13" t="s">
        <v>451</v>
      </c>
      <c r="CS14" s="13" t="str">
        <f t="shared" si="4"/>
        <v/>
      </c>
      <c r="CT14" s="13" t="str">
        <f t="shared" si="4"/>
        <v/>
      </c>
      <c r="CU14" s="13" t="str">
        <f t="shared" si="4"/>
        <v/>
      </c>
      <c r="CV14" s="13" t="str">
        <f t="shared" si="4"/>
        <v/>
      </c>
      <c r="CW14" s="13" t="str">
        <f t="shared" si="4"/>
        <v/>
      </c>
      <c r="CX14" s="13" t="str">
        <f t="shared" si="4"/>
        <v/>
      </c>
      <c r="CZ14" s="28" t="s">
        <v>452</v>
      </c>
      <c r="DA14" s="13" t="str">
        <f t="shared" si="5"/>
        <v/>
      </c>
      <c r="DB14" s="13" t="str">
        <f t="shared" si="3"/>
        <v/>
      </c>
      <c r="DC14" s="13" t="str">
        <f t="shared" si="3"/>
        <v/>
      </c>
      <c r="DD14" s="13" t="str">
        <f t="shared" si="3"/>
        <v/>
      </c>
    </row>
    <row r="15" spans="2:114" ht="19.5" x14ac:dyDescent="0.45">
      <c r="B15" s="29"/>
      <c r="H15" s="19" t="s">
        <v>453</v>
      </c>
      <c r="I15" s="19" t="s">
        <v>454</v>
      </c>
      <c r="J15" s="19" t="s">
        <v>455</v>
      </c>
      <c r="K15" s="19" t="s">
        <v>91</v>
      </c>
      <c r="L15" s="19" t="s">
        <v>91</v>
      </c>
      <c r="M15" s="19" t="s">
        <v>90</v>
      </c>
      <c r="N15" s="19" t="s">
        <v>91</v>
      </c>
      <c r="O15" s="19" t="s">
        <v>90</v>
      </c>
      <c r="P15" s="19" t="s">
        <v>91</v>
      </c>
      <c r="Q15" s="19" t="s">
        <v>91</v>
      </c>
      <c r="R15" s="19" t="s">
        <v>456</v>
      </c>
      <c r="T15" s="21" t="s">
        <v>93</v>
      </c>
      <c r="U15" s="21" t="s">
        <v>457</v>
      </c>
      <c r="V15" s="21" t="s">
        <v>95</v>
      </c>
      <c r="W15" s="21" t="s">
        <v>437</v>
      </c>
      <c r="Y15" s="22" t="s">
        <v>458</v>
      </c>
      <c r="Z15" s="22" t="s">
        <v>459</v>
      </c>
      <c r="AA15" s="22" t="s">
        <v>88</v>
      </c>
      <c r="AB15" s="22" t="str">
        <f t="shared" si="0"/>
        <v>↓曜日配送エリアです。定休日：『火,水,木,金』を選択してください！</v>
      </c>
      <c r="AG15" s="30">
        <v>12</v>
      </c>
      <c r="AH15" s="30" t="s">
        <v>52</v>
      </c>
      <c r="AI15" s="30" t="s">
        <v>52</v>
      </c>
      <c r="AJ15" s="30" t="s">
        <v>52</v>
      </c>
      <c r="AK15" s="30" t="s">
        <v>52</v>
      </c>
      <c r="AL15" s="30" t="s">
        <v>52</v>
      </c>
      <c r="AM15" s="30" t="s">
        <v>52</v>
      </c>
      <c r="AN15" s="30" t="s">
        <v>52</v>
      </c>
      <c r="AO15" s="30" t="s">
        <v>52</v>
      </c>
      <c r="AP15" s="30" t="s">
        <v>52</v>
      </c>
      <c r="AQ15" s="30" t="s">
        <v>52</v>
      </c>
      <c r="AR15" s="30" t="s">
        <v>52</v>
      </c>
      <c r="AS15" s="30" t="s">
        <v>52</v>
      </c>
      <c r="AT15" s="30" t="s">
        <v>52</v>
      </c>
      <c r="AU15" s="30" t="s">
        <v>52</v>
      </c>
      <c r="AV15" s="30" t="s">
        <v>52</v>
      </c>
      <c r="AW15" s="30" t="s">
        <v>52</v>
      </c>
      <c r="AX15" s="30" t="s">
        <v>52</v>
      </c>
      <c r="AY15" s="30" t="s">
        <v>52</v>
      </c>
      <c r="AZ15" s="30" t="s">
        <v>52</v>
      </c>
      <c r="BA15" s="30" t="s">
        <v>52</v>
      </c>
      <c r="BB15" s="30" t="s">
        <v>52</v>
      </c>
      <c r="BC15" s="30" t="s">
        <v>52</v>
      </c>
      <c r="BD15" s="30" t="s">
        <v>52</v>
      </c>
      <c r="BE15" s="30" t="s">
        <v>52</v>
      </c>
      <c r="BF15" s="30" t="s">
        <v>52</v>
      </c>
      <c r="BG15" s="30" t="s">
        <v>52</v>
      </c>
      <c r="BH15" s="30" t="s">
        <v>52</v>
      </c>
      <c r="BI15" s="30" t="s">
        <v>52</v>
      </c>
      <c r="BJ15" s="30" t="s">
        <v>52</v>
      </c>
      <c r="BK15" s="30" t="s">
        <v>52</v>
      </c>
      <c r="BL15" s="30" t="s">
        <v>52</v>
      </c>
      <c r="BM15" s="30" t="s">
        <v>52</v>
      </c>
      <c r="BN15" s="30" t="s">
        <v>52</v>
      </c>
      <c r="BO15" s="30" t="s">
        <v>52</v>
      </c>
      <c r="BP15" s="30" t="s">
        <v>52</v>
      </c>
      <c r="BQ15" s="30" t="s">
        <v>52</v>
      </c>
      <c r="BR15" s="30" t="s">
        <v>52</v>
      </c>
      <c r="BS15" s="30" t="s">
        <v>52</v>
      </c>
      <c r="BT15" s="30" t="s">
        <v>52</v>
      </c>
      <c r="BU15" s="30" t="s">
        <v>52</v>
      </c>
      <c r="BV15" s="30" t="s">
        <v>52</v>
      </c>
      <c r="BW15" s="30" t="s">
        <v>52</v>
      </c>
      <c r="BX15" s="30" t="s">
        <v>52</v>
      </c>
      <c r="BY15" s="30" t="s">
        <v>52</v>
      </c>
      <c r="BZ15" s="31" t="s">
        <v>460</v>
      </c>
      <c r="CA15" s="30" t="s">
        <v>52</v>
      </c>
      <c r="CB15" s="30" t="s">
        <v>52</v>
      </c>
      <c r="CC15" s="30" t="s">
        <v>52</v>
      </c>
      <c r="CD15" s="30" t="s">
        <v>52</v>
      </c>
      <c r="CE15" s="30" t="s">
        <v>52</v>
      </c>
      <c r="CF15" s="30" t="s">
        <v>52</v>
      </c>
      <c r="CG15" s="30" t="s">
        <v>52</v>
      </c>
      <c r="CH15" s="30" t="s">
        <v>52</v>
      </c>
      <c r="CI15" s="30" t="s">
        <v>52</v>
      </c>
      <c r="CJ15" s="30" t="s">
        <v>52</v>
      </c>
      <c r="CK15" s="30" t="s">
        <v>52</v>
      </c>
      <c r="CL15" s="30" t="s">
        <v>52</v>
      </c>
      <c r="CM15" s="30" t="s">
        <v>52</v>
      </c>
      <c r="CN15" s="30" t="s">
        <v>52</v>
      </c>
      <c r="CO15" s="30" t="s">
        <v>52</v>
      </c>
      <c r="CR15" s="13" t="s">
        <v>461</v>
      </c>
      <c r="CS15" s="13" t="str">
        <f t="shared" si="4"/>
        <v/>
      </c>
      <c r="CT15" s="13" t="str">
        <f t="shared" si="4"/>
        <v/>
      </c>
      <c r="CU15" s="13" t="str">
        <f t="shared" si="4"/>
        <v/>
      </c>
      <c r="CV15" s="13" t="str">
        <f t="shared" si="4"/>
        <v/>
      </c>
      <c r="CW15" s="13" t="str">
        <f t="shared" si="4"/>
        <v/>
      </c>
      <c r="CX15" s="13" t="str">
        <f t="shared" si="4"/>
        <v/>
      </c>
      <c r="CZ15" s="28" t="s">
        <v>462</v>
      </c>
      <c r="DA15" s="13" t="str">
        <f t="shared" si="5"/>
        <v/>
      </c>
      <c r="DB15" s="13" t="str">
        <f t="shared" si="3"/>
        <v/>
      </c>
      <c r="DC15" s="13" t="str">
        <f t="shared" si="3"/>
        <v/>
      </c>
      <c r="DD15" s="13" t="str">
        <f t="shared" si="3"/>
        <v/>
      </c>
    </row>
    <row r="16" spans="2:114" ht="33" x14ac:dyDescent="0.45">
      <c r="B16" s="17" t="s">
        <v>463</v>
      </c>
      <c r="C16" s="18"/>
      <c r="D16" s="18"/>
      <c r="E16" s="18"/>
      <c r="F16" s="18"/>
      <c r="H16" s="19" t="s">
        <v>464</v>
      </c>
      <c r="I16" s="19" t="s">
        <v>188</v>
      </c>
      <c r="J16" s="19" t="s">
        <v>465</v>
      </c>
      <c r="K16" s="19" t="s">
        <v>91</v>
      </c>
      <c r="L16" s="19" t="s">
        <v>90</v>
      </c>
      <c r="M16" s="19" t="s">
        <v>91</v>
      </c>
      <c r="N16" s="19" t="s">
        <v>90</v>
      </c>
      <c r="O16" s="19" t="s">
        <v>91</v>
      </c>
      <c r="P16" s="19" t="s">
        <v>91</v>
      </c>
      <c r="Q16" s="19" t="s">
        <v>91</v>
      </c>
      <c r="R16" s="19" t="s">
        <v>466</v>
      </c>
      <c r="T16" s="21" t="s">
        <v>93</v>
      </c>
      <c r="U16" s="21" t="s">
        <v>467</v>
      </c>
      <c r="V16" s="21" t="s">
        <v>95</v>
      </c>
      <c r="W16" s="21" t="s">
        <v>437</v>
      </c>
      <c r="Y16" s="22" t="s">
        <v>468</v>
      </c>
      <c r="Z16" s="22" t="s">
        <v>459</v>
      </c>
      <c r="AA16" s="22" t="s">
        <v>88</v>
      </c>
      <c r="AB16" s="22" t="str">
        <f t="shared" si="0"/>
        <v>↓曜日配送エリアです。定休日：『火,水,木,金』を選択してください！</v>
      </c>
      <c r="AG16" s="30">
        <v>13</v>
      </c>
      <c r="AH16" s="30" t="s">
        <v>52</v>
      </c>
      <c r="AI16" s="30" t="s">
        <v>52</v>
      </c>
      <c r="AJ16" s="30" t="s">
        <v>52</v>
      </c>
      <c r="AK16" s="30" t="s">
        <v>52</v>
      </c>
      <c r="AL16" s="30" t="s">
        <v>52</v>
      </c>
      <c r="AM16" s="30" t="s">
        <v>52</v>
      </c>
      <c r="AN16" s="30" t="s">
        <v>52</v>
      </c>
      <c r="AO16" s="30" t="s">
        <v>52</v>
      </c>
      <c r="AP16" s="30" t="s">
        <v>52</v>
      </c>
      <c r="AQ16" s="30" t="s">
        <v>52</v>
      </c>
      <c r="AR16" s="30" t="s">
        <v>52</v>
      </c>
      <c r="AS16" s="30" t="s">
        <v>52</v>
      </c>
      <c r="AT16" s="30" t="s">
        <v>52</v>
      </c>
      <c r="AU16" s="30" t="s">
        <v>52</v>
      </c>
      <c r="AV16" s="30" t="s">
        <v>52</v>
      </c>
      <c r="AW16" s="30" t="s">
        <v>52</v>
      </c>
      <c r="AX16" s="30" t="s">
        <v>52</v>
      </c>
      <c r="AY16" s="30" t="s">
        <v>52</v>
      </c>
      <c r="AZ16" s="30" t="s">
        <v>52</v>
      </c>
      <c r="BA16" s="30" t="s">
        <v>52</v>
      </c>
      <c r="BB16" s="30" t="s">
        <v>52</v>
      </c>
      <c r="BC16" s="30" t="s">
        <v>52</v>
      </c>
      <c r="BD16" s="30" t="s">
        <v>52</v>
      </c>
      <c r="BE16" s="30" t="s">
        <v>52</v>
      </c>
      <c r="BF16" s="30" t="s">
        <v>52</v>
      </c>
      <c r="BG16" s="30" t="s">
        <v>52</v>
      </c>
      <c r="BH16" s="30" t="s">
        <v>52</v>
      </c>
      <c r="BI16" s="30" t="s">
        <v>52</v>
      </c>
      <c r="BJ16" s="30" t="s">
        <v>52</v>
      </c>
      <c r="BK16" s="30" t="s">
        <v>52</v>
      </c>
      <c r="BL16" s="30" t="s">
        <v>52</v>
      </c>
      <c r="BM16" s="30" t="s">
        <v>52</v>
      </c>
      <c r="BN16" s="30" t="s">
        <v>52</v>
      </c>
      <c r="BO16" s="30" t="s">
        <v>52</v>
      </c>
      <c r="BP16" s="30" t="s">
        <v>52</v>
      </c>
      <c r="BQ16" s="30" t="s">
        <v>52</v>
      </c>
      <c r="BR16" s="30" t="s">
        <v>52</v>
      </c>
      <c r="BS16" s="30" t="s">
        <v>52</v>
      </c>
      <c r="BT16" s="30" t="s">
        <v>52</v>
      </c>
      <c r="BU16" s="30" t="s">
        <v>52</v>
      </c>
      <c r="BV16" s="30" t="s">
        <v>52</v>
      </c>
      <c r="BW16" s="30" t="s">
        <v>52</v>
      </c>
      <c r="BX16" s="30" t="s">
        <v>52</v>
      </c>
      <c r="BY16" s="30" t="s">
        <v>52</v>
      </c>
      <c r="BZ16" s="31" t="s">
        <v>469</v>
      </c>
      <c r="CA16" s="30" t="s">
        <v>52</v>
      </c>
      <c r="CB16" s="30" t="s">
        <v>52</v>
      </c>
      <c r="CC16" s="30" t="s">
        <v>52</v>
      </c>
      <c r="CD16" s="30" t="s">
        <v>52</v>
      </c>
      <c r="CE16" s="30" t="s">
        <v>52</v>
      </c>
      <c r="CF16" s="30" t="s">
        <v>52</v>
      </c>
      <c r="CG16" s="30" t="s">
        <v>52</v>
      </c>
      <c r="CH16" s="30" t="s">
        <v>52</v>
      </c>
      <c r="CI16" s="30" t="s">
        <v>52</v>
      </c>
      <c r="CJ16" s="30" t="s">
        <v>52</v>
      </c>
      <c r="CK16" s="30" t="s">
        <v>52</v>
      </c>
      <c r="CL16" s="30" t="s">
        <v>52</v>
      </c>
      <c r="CM16" s="30" t="s">
        <v>52</v>
      </c>
      <c r="CN16" s="30" t="s">
        <v>52</v>
      </c>
      <c r="CO16" s="30" t="s">
        <v>52</v>
      </c>
      <c r="CR16" s="13" t="s">
        <v>470</v>
      </c>
      <c r="CS16" s="13" t="str">
        <f t="shared" si="4"/>
        <v/>
      </c>
      <c r="CT16" s="13" t="str">
        <f t="shared" si="4"/>
        <v/>
      </c>
      <c r="CU16" s="13" t="str">
        <f t="shared" si="4"/>
        <v/>
      </c>
      <c r="CV16" s="13" t="str">
        <f t="shared" si="4"/>
        <v/>
      </c>
      <c r="CW16" s="13" t="str">
        <f t="shared" si="4"/>
        <v/>
      </c>
      <c r="CX16" s="13" t="str">
        <f t="shared" si="4"/>
        <v/>
      </c>
      <c r="CZ16" s="28" t="s">
        <v>471</v>
      </c>
      <c r="DA16" s="13" t="str">
        <f t="shared" si="5"/>
        <v/>
      </c>
      <c r="DB16" s="13" t="str">
        <f t="shared" si="3"/>
        <v/>
      </c>
      <c r="DC16" s="13" t="str">
        <f t="shared" si="3"/>
        <v/>
      </c>
      <c r="DD16" s="13" t="str">
        <f t="shared" si="3"/>
        <v/>
      </c>
    </row>
    <row r="17" spans="2:108" ht="19.5" x14ac:dyDescent="0.45">
      <c r="B17" s="29" t="s">
        <v>472</v>
      </c>
      <c r="H17" s="19" t="s">
        <v>473</v>
      </c>
      <c r="I17" s="19" t="s">
        <v>474</v>
      </c>
      <c r="J17" s="19" t="s">
        <v>475</v>
      </c>
      <c r="K17" s="19" t="s">
        <v>91</v>
      </c>
      <c r="L17" s="19" t="s">
        <v>90</v>
      </c>
      <c r="M17" s="19" t="s">
        <v>91</v>
      </c>
      <c r="N17" s="19" t="s">
        <v>91</v>
      </c>
      <c r="O17" s="19" t="s">
        <v>90</v>
      </c>
      <c r="P17" s="19" t="s">
        <v>91</v>
      </c>
      <c r="Q17" s="19" t="s">
        <v>91</v>
      </c>
      <c r="R17" s="19" t="s">
        <v>476</v>
      </c>
      <c r="T17" s="21" t="s">
        <v>93</v>
      </c>
      <c r="U17" s="21" t="s">
        <v>477</v>
      </c>
      <c r="V17" s="21" t="s">
        <v>95</v>
      </c>
      <c r="W17" s="21" t="s">
        <v>437</v>
      </c>
      <c r="Y17" s="22" t="s">
        <v>478</v>
      </c>
      <c r="Z17" s="22" t="s">
        <v>459</v>
      </c>
      <c r="AA17" s="22" t="s">
        <v>88</v>
      </c>
      <c r="AB17" s="22" t="str">
        <f t="shared" si="0"/>
        <v>↓曜日配送エリアです。定休日：『火,水,木,金』を選択してください！</v>
      </c>
      <c r="AG17" s="30">
        <v>14</v>
      </c>
      <c r="AH17" s="30" t="s">
        <v>52</v>
      </c>
      <c r="AI17" s="30" t="s">
        <v>52</v>
      </c>
      <c r="AJ17" s="30" t="s">
        <v>52</v>
      </c>
      <c r="AK17" s="30" t="s">
        <v>52</v>
      </c>
      <c r="AL17" s="30" t="s">
        <v>52</v>
      </c>
      <c r="AM17" s="30" t="s">
        <v>52</v>
      </c>
      <c r="AN17" s="30" t="s">
        <v>52</v>
      </c>
      <c r="AO17" s="30" t="s">
        <v>52</v>
      </c>
      <c r="AP17" s="30" t="s">
        <v>52</v>
      </c>
      <c r="AQ17" s="30" t="s">
        <v>52</v>
      </c>
      <c r="AR17" s="30" t="s">
        <v>52</v>
      </c>
      <c r="AS17" s="30" t="s">
        <v>52</v>
      </c>
      <c r="AT17" s="30" t="s">
        <v>52</v>
      </c>
      <c r="AU17" s="30" t="s">
        <v>52</v>
      </c>
      <c r="AV17" s="30" t="s">
        <v>52</v>
      </c>
      <c r="AW17" s="30" t="s">
        <v>52</v>
      </c>
      <c r="AX17" s="30" t="s">
        <v>52</v>
      </c>
      <c r="AY17" s="30" t="s">
        <v>52</v>
      </c>
      <c r="AZ17" s="30" t="s">
        <v>52</v>
      </c>
      <c r="BA17" s="30" t="s">
        <v>52</v>
      </c>
      <c r="BB17" s="30" t="s">
        <v>52</v>
      </c>
      <c r="BC17" s="30" t="s">
        <v>52</v>
      </c>
      <c r="BD17" s="30" t="s">
        <v>52</v>
      </c>
      <c r="BE17" s="30" t="s">
        <v>52</v>
      </c>
      <c r="BF17" s="30" t="s">
        <v>52</v>
      </c>
      <c r="BG17" s="30" t="s">
        <v>52</v>
      </c>
      <c r="BH17" s="30" t="s">
        <v>52</v>
      </c>
      <c r="BI17" s="30" t="s">
        <v>52</v>
      </c>
      <c r="BJ17" s="30" t="s">
        <v>52</v>
      </c>
      <c r="BK17" s="30" t="s">
        <v>52</v>
      </c>
      <c r="BL17" s="30" t="s">
        <v>52</v>
      </c>
      <c r="BM17" s="30" t="s">
        <v>52</v>
      </c>
      <c r="BN17" s="30" t="s">
        <v>52</v>
      </c>
      <c r="BO17" s="30" t="s">
        <v>52</v>
      </c>
      <c r="BP17" s="30" t="s">
        <v>52</v>
      </c>
      <c r="BQ17" s="30" t="s">
        <v>52</v>
      </c>
      <c r="BR17" s="30" t="s">
        <v>52</v>
      </c>
      <c r="BS17" s="30" t="s">
        <v>52</v>
      </c>
      <c r="BT17" s="30" t="s">
        <v>52</v>
      </c>
      <c r="BU17" s="30" t="s">
        <v>52</v>
      </c>
      <c r="BV17" s="30" t="s">
        <v>52</v>
      </c>
      <c r="BW17" s="30" t="s">
        <v>52</v>
      </c>
      <c r="BX17" s="30" t="s">
        <v>52</v>
      </c>
      <c r="BY17" s="30" t="s">
        <v>52</v>
      </c>
      <c r="BZ17" s="31" t="s">
        <v>479</v>
      </c>
      <c r="CA17" s="30" t="s">
        <v>52</v>
      </c>
      <c r="CB17" s="30" t="s">
        <v>52</v>
      </c>
      <c r="CC17" s="30" t="s">
        <v>52</v>
      </c>
      <c r="CD17" s="30" t="s">
        <v>52</v>
      </c>
      <c r="CE17" s="30" t="s">
        <v>52</v>
      </c>
      <c r="CF17" s="30" t="s">
        <v>52</v>
      </c>
      <c r="CG17" s="30" t="s">
        <v>52</v>
      </c>
      <c r="CH17" s="30" t="s">
        <v>52</v>
      </c>
      <c r="CI17" s="30" t="s">
        <v>52</v>
      </c>
      <c r="CJ17" s="30" t="s">
        <v>52</v>
      </c>
      <c r="CK17" s="30" t="s">
        <v>52</v>
      </c>
      <c r="CL17" s="30" t="s">
        <v>52</v>
      </c>
      <c r="CM17" s="30" t="s">
        <v>52</v>
      </c>
      <c r="CN17" s="30" t="s">
        <v>52</v>
      </c>
      <c r="CO17" s="30" t="s">
        <v>52</v>
      </c>
      <c r="CR17" s="13" t="s">
        <v>480</v>
      </c>
      <c r="CS17" s="13" t="str">
        <f t="shared" si="4"/>
        <v/>
      </c>
      <c r="CT17" s="13" t="str">
        <f t="shared" si="4"/>
        <v/>
      </c>
      <c r="CU17" s="13" t="str">
        <f t="shared" si="4"/>
        <v/>
      </c>
      <c r="CV17" s="13" t="str">
        <f t="shared" si="4"/>
        <v/>
      </c>
      <c r="CW17" s="13" t="str">
        <f t="shared" si="4"/>
        <v/>
      </c>
      <c r="CX17" s="13" t="str">
        <f t="shared" si="4"/>
        <v/>
      </c>
      <c r="CZ17" s="28" t="s">
        <v>481</v>
      </c>
      <c r="DA17" s="13" t="str">
        <f t="shared" si="5"/>
        <v/>
      </c>
      <c r="DB17" s="13" t="str">
        <f t="shared" si="3"/>
        <v/>
      </c>
      <c r="DC17" s="13" t="str">
        <f t="shared" si="3"/>
        <v/>
      </c>
      <c r="DD17" s="13" t="str">
        <f t="shared" si="3"/>
        <v/>
      </c>
    </row>
    <row r="18" spans="2:108" ht="19.5" x14ac:dyDescent="0.45">
      <c r="B18" s="29" t="s">
        <v>482</v>
      </c>
      <c r="H18" s="19" t="s">
        <v>483</v>
      </c>
      <c r="I18" s="19" t="s">
        <v>484</v>
      </c>
      <c r="J18" s="19" t="s">
        <v>485</v>
      </c>
      <c r="K18" s="19" t="s">
        <v>91</v>
      </c>
      <c r="L18" s="19" t="s">
        <v>91</v>
      </c>
      <c r="M18" s="19" t="s">
        <v>91</v>
      </c>
      <c r="N18" s="19" t="s">
        <v>91</v>
      </c>
      <c r="O18" s="19" t="s">
        <v>90</v>
      </c>
      <c r="P18" s="19" t="s">
        <v>91</v>
      </c>
      <c r="Q18" s="19" t="s">
        <v>91</v>
      </c>
      <c r="R18" s="19" t="s">
        <v>486</v>
      </c>
      <c r="T18" s="21" t="s">
        <v>93</v>
      </c>
      <c r="U18" s="21" t="s">
        <v>487</v>
      </c>
      <c r="V18" s="21" t="s">
        <v>95</v>
      </c>
      <c r="W18" s="21" t="s">
        <v>437</v>
      </c>
      <c r="Y18" s="22" t="s">
        <v>488</v>
      </c>
      <c r="Z18" s="22" t="s">
        <v>459</v>
      </c>
      <c r="AA18" s="22" t="s">
        <v>88</v>
      </c>
      <c r="AB18" s="22" t="str">
        <f t="shared" si="0"/>
        <v>↓曜日配送エリアです。定休日：『火,水,木,金』を選択してください！</v>
      </c>
      <c r="AG18" s="30">
        <v>15</v>
      </c>
      <c r="AH18" s="30" t="s">
        <v>52</v>
      </c>
      <c r="AI18" s="30" t="s">
        <v>52</v>
      </c>
      <c r="AJ18" s="30" t="s">
        <v>52</v>
      </c>
      <c r="AK18" s="30" t="s">
        <v>52</v>
      </c>
      <c r="AL18" s="30" t="s">
        <v>52</v>
      </c>
      <c r="AM18" s="30" t="s">
        <v>52</v>
      </c>
      <c r="AN18" s="30" t="s">
        <v>52</v>
      </c>
      <c r="AO18" s="30" t="s">
        <v>52</v>
      </c>
      <c r="AP18" s="30" t="s">
        <v>52</v>
      </c>
      <c r="AQ18" s="30" t="s">
        <v>52</v>
      </c>
      <c r="AR18" s="30" t="s">
        <v>52</v>
      </c>
      <c r="AS18" s="30" t="s">
        <v>52</v>
      </c>
      <c r="AT18" s="30" t="s">
        <v>52</v>
      </c>
      <c r="AU18" s="30" t="s">
        <v>52</v>
      </c>
      <c r="AV18" s="30" t="s">
        <v>52</v>
      </c>
      <c r="AW18" s="30" t="s">
        <v>52</v>
      </c>
      <c r="AX18" s="30" t="s">
        <v>52</v>
      </c>
      <c r="AY18" s="30" t="s">
        <v>52</v>
      </c>
      <c r="AZ18" s="30" t="s">
        <v>52</v>
      </c>
      <c r="BA18" s="30" t="s">
        <v>52</v>
      </c>
      <c r="BB18" s="30" t="s">
        <v>52</v>
      </c>
      <c r="BC18" s="30" t="s">
        <v>52</v>
      </c>
      <c r="BD18" s="30" t="s">
        <v>52</v>
      </c>
      <c r="BE18" s="30" t="s">
        <v>52</v>
      </c>
      <c r="BF18" s="30" t="s">
        <v>52</v>
      </c>
      <c r="BG18" s="30" t="s">
        <v>52</v>
      </c>
      <c r="BH18" s="30" t="s">
        <v>52</v>
      </c>
      <c r="BI18" s="30" t="s">
        <v>52</v>
      </c>
      <c r="BJ18" s="30" t="s">
        <v>52</v>
      </c>
      <c r="BK18" s="30" t="s">
        <v>52</v>
      </c>
      <c r="BL18" s="30" t="s">
        <v>52</v>
      </c>
      <c r="BM18" s="30" t="s">
        <v>52</v>
      </c>
      <c r="BN18" s="30" t="s">
        <v>52</v>
      </c>
      <c r="BO18" s="30" t="s">
        <v>52</v>
      </c>
      <c r="BP18" s="30" t="s">
        <v>52</v>
      </c>
      <c r="BQ18" s="30" t="s">
        <v>52</v>
      </c>
      <c r="BR18" s="30" t="s">
        <v>52</v>
      </c>
      <c r="BS18" s="30" t="s">
        <v>52</v>
      </c>
      <c r="BT18" s="30" t="s">
        <v>52</v>
      </c>
      <c r="BU18" s="30" t="s">
        <v>52</v>
      </c>
      <c r="BV18" s="30" t="s">
        <v>52</v>
      </c>
      <c r="BW18" s="30" t="s">
        <v>52</v>
      </c>
      <c r="BX18" s="30" t="s">
        <v>52</v>
      </c>
      <c r="BY18" s="30" t="s">
        <v>52</v>
      </c>
      <c r="BZ18" s="31" t="s">
        <v>489</v>
      </c>
      <c r="CA18" s="30" t="s">
        <v>52</v>
      </c>
      <c r="CB18" s="30" t="s">
        <v>52</v>
      </c>
      <c r="CC18" s="30" t="s">
        <v>52</v>
      </c>
      <c r="CD18" s="30" t="s">
        <v>52</v>
      </c>
      <c r="CE18" s="30" t="s">
        <v>52</v>
      </c>
      <c r="CF18" s="30" t="s">
        <v>52</v>
      </c>
      <c r="CG18" s="30" t="s">
        <v>52</v>
      </c>
      <c r="CH18" s="30" t="s">
        <v>52</v>
      </c>
      <c r="CI18" s="30" t="s">
        <v>52</v>
      </c>
      <c r="CJ18" s="30" t="s">
        <v>52</v>
      </c>
      <c r="CK18" s="30" t="s">
        <v>52</v>
      </c>
      <c r="CL18" s="30" t="s">
        <v>52</v>
      </c>
      <c r="CM18" s="30" t="s">
        <v>52</v>
      </c>
      <c r="CN18" s="30" t="s">
        <v>52</v>
      </c>
      <c r="CO18" s="30" t="s">
        <v>52</v>
      </c>
      <c r="CR18" s="13" t="s">
        <v>490</v>
      </c>
      <c r="CS18" s="13" t="str">
        <f t="shared" si="4"/>
        <v/>
      </c>
      <c r="CT18" s="13" t="str">
        <f t="shared" si="4"/>
        <v/>
      </c>
      <c r="CU18" s="13" t="str">
        <f t="shared" si="4"/>
        <v/>
      </c>
      <c r="CV18" s="13" t="str">
        <f t="shared" si="4"/>
        <v/>
      </c>
      <c r="CW18" s="13" t="str">
        <f t="shared" si="4"/>
        <v/>
      </c>
      <c r="CX18" s="13" t="str">
        <f t="shared" si="4"/>
        <v/>
      </c>
      <c r="CZ18" s="28" t="s">
        <v>491</v>
      </c>
      <c r="DA18" s="13" t="str">
        <f t="shared" si="5"/>
        <v/>
      </c>
      <c r="DB18" s="13" t="str">
        <f t="shared" si="3"/>
        <v/>
      </c>
      <c r="DC18" s="13" t="str">
        <f t="shared" si="3"/>
        <v/>
      </c>
      <c r="DD18" s="13" t="str">
        <f t="shared" si="3"/>
        <v/>
      </c>
    </row>
    <row r="19" spans="2:108" ht="28.5" customHeight="1" x14ac:dyDescent="0.45">
      <c r="B19" s="29"/>
      <c r="H19" s="19" t="s">
        <v>492</v>
      </c>
      <c r="I19" s="19" t="s">
        <v>493</v>
      </c>
      <c r="J19" s="19" t="s">
        <v>494</v>
      </c>
      <c r="K19" s="19" t="s">
        <v>90</v>
      </c>
      <c r="L19" s="19" t="s">
        <v>91</v>
      </c>
      <c r="M19" s="19" t="s">
        <v>90</v>
      </c>
      <c r="N19" s="19" t="s">
        <v>91</v>
      </c>
      <c r="O19" s="19" t="s">
        <v>91</v>
      </c>
      <c r="P19" s="19" t="s">
        <v>91</v>
      </c>
      <c r="Q19" s="19" t="s">
        <v>91</v>
      </c>
      <c r="R19" s="19" t="s">
        <v>495</v>
      </c>
      <c r="T19" s="21" t="s">
        <v>93</v>
      </c>
      <c r="U19" s="21" t="s">
        <v>496</v>
      </c>
      <c r="V19" s="21" t="s">
        <v>95</v>
      </c>
      <c r="W19" s="21" t="s">
        <v>437</v>
      </c>
      <c r="Y19" s="22" t="s">
        <v>497</v>
      </c>
      <c r="Z19" s="22" t="s">
        <v>459</v>
      </c>
      <c r="AA19" s="22" t="s">
        <v>88</v>
      </c>
      <c r="AB19" s="22" t="str">
        <f t="shared" si="0"/>
        <v>↓曜日配送エリアです。定休日：『火,水,木,金』を選択してください！</v>
      </c>
      <c r="AG19" s="30">
        <v>16</v>
      </c>
      <c r="AH19" s="30" t="s">
        <v>52</v>
      </c>
      <c r="AI19" s="30" t="s">
        <v>52</v>
      </c>
      <c r="AJ19" s="30" t="s">
        <v>52</v>
      </c>
      <c r="AK19" s="30" t="s">
        <v>52</v>
      </c>
      <c r="AL19" s="30" t="s">
        <v>52</v>
      </c>
      <c r="AM19" s="30" t="s">
        <v>52</v>
      </c>
      <c r="AN19" s="30" t="s">
        <v>52</v>
      </c>
      <c r="AO19" s="30" t="s">
        <v>52</v>
      </c>
      <c r="AP19" s="30" t="s">
        <v>52</v>
      </c>
      <c r="AQ19" s="30" t="s">
        <v>52</v>
      </c>
      <c r="AR19" s="30" t="s">
        <v>52</v>
      </c>
      <c r="AS19" s="30" t="s">
        <v>52</v>
      </c>
      <c r="AT19" s="30" t="s">
        <v>52</v>
      </c>
      <c r="AU19" s="30" t="s">
        <v>52</v>
      </c>
      <c r="AV19" s="30" t="s">
        <v>52</v>
      </c>
      <c r="AW19" s="30" t="s">
        <v>52</v>
      </c>
      <c r="AX19" s="30" t="s">
        <v>52</v>
      </c>
      <c r="AY19" s="30" t="s">
        <v>52</v>
      </c>
      <c r="AZ19" s="30" t="s">
        <v>52</v>
      </c>
      <c r="BA19" s="30" t="s">
        <v>52</v>
      </c>
      <c r="BB19" s="30" t="s">
        <v>52</v>
      </c>
      <c r="BC19" s="30" t="s">
        <v>52</v>
      </c>
      <c r="BD19" s="30" t="s">
        <v>52</v>
      </c>
      <c r="BE19" s="30" t="s">
        <v>52</v>
      </c>
      <c r="BF19" s="30" t="s">
        <v>52</v>
      </c>
      <c r="BG19" s="30" t="s">
        <v>52</v>
      </c>
      <c r="BH19" s="30" t="s">
        <v>52</v>
      </c>
      <c r="BI19" s="30" t="s">
        <v>52</v>
      </c>
      <c r="BJ19" s="30" t="s">
        <v>52</v>
      </c>
      <c r="BK19" s="30" t="s">
        <v>52</v>
      </c>
      <c r="BL19" s="30" t="s">
        <v>52</v>
      </c>
      <c r="BM19" s="30" t="s">
        <v>52</v>
      </c>
      <c r="BN19" s="30" t="s">
        <v>52</v>
      </c>
      <c r="BO19" s="30" t="s">
        <v>52</v>
      </c>
      <c r="BP19" s="30" t="s">
        <v>52</v>
      </c>
      <c r="BQ19" s="30" t="s">
        <v>52</v>
      </c>
      <c r="BR19" s="30" t="s">
        <v>52</v>
      </c>
      <c r="BS19" s="30" t="s">
        <v>52</v>
      </c>
      <c r="BT19" s="30" t="s">
        <v>52</v>
      </c>
      <c r="BU19" s="30" t="s">
        <v>52</v>
      </c>
      <c r="BV19" s="30" t="s">
        <v>52</v>
      </c>
      <c r="BW19" s="30" t="s">
        <v>52</v>
      </c>
      <c r="BX19" s="30" t="s">
        <v>52</v>
      </c>
      <c r="BY19" s="30" t="s">
        <v>52</v>
      </c>
      <c r="BZ19" s="31" t="s">
        <v>498</v>
      </c>
      <c r="CA19" s="30" t="s">
        <v>52</v>
      </c>
      <c r="CB19" s="30" t="s">
        <v>52</v>
      </c>
      <c r="CC19" s="30" t="s">
        <v>52</v>
      </c>
      <c r="CD19" s="30" t="s">
        <v>52</v>
      </c>
      <c r="CE19" s="30" t="s">
        <v>52</v>
      </c>
      <c r="CF19" s="30" t="s">
        <v>52</v>
      </c>
      <c r="CG19" s="30" t="s">
        <v>52</v>
      </c>
      <c r="CH19" s="30" t="s">
        <v>52</v>
      </c>
      <c r="CI19" s="30" t="s">
        <v>52</v>
      </c>
      <c r="CJ19" s="30" t="s">
        <v>52</v>
      </c>
      <c r="CK19" s="30" t="s">
        <v>52</v>
      </c>
      <c r="CL19" s="30" t="s">
        <v>52</v>
      </c>
      <c r="CM19" s="30" t="s">
        <v>52</v>
      </c>
      <c r="CN19" s="30" t="s">
        <v>52</v>
      </c>
      <c r="CO19" s="30" t="s">
        <v>52</v>
      </c>
      <c r="CR19" s="13" t="s">
        <v>499</v>
      </c>
      <c r="CS19" s="13" t="str">
        <f t="shared" si="4"/>
        <v/>
      </c>
      <c r="CT19" s="13" t="str">
        <f t="shared" si="4"/>
        <v/>
      </c>
      <c r="CU19" s="13" t="str">
        <f t="shared" si="4"/>
        <v/>
      </c>
      <c r="CV19" s="13" t="str">
        <f t="shared" si="4"/>
        <v/>
      </c>
      <c r="CW19" s="13" t="str">
        <f t="shared" si="4"/>
        <v/>
      </c>
      <c r="CX19" s="13" t="str">
        <f t="shared" si="4"/>
        <v/>
      </c>
      <c r="CZ19" s="28" t="s">
        <v>500</v>
      </c>
      <c r="DA19" s="13" t="str">
        <f t="shared" si="5"/>
        <v/>
      </c>
      <c r="DB19" s="13" t="str">
        <f t="shared" si="3"/>
        <v/>
      </c>
      <c r="DC19" s="13" t="str">
        <f t="shared" si="3"/>
        <v/>
      </c>
      <c r="DD19" s="13" t="str">
        <f t="shared" si="3"/>
        <v/>
      </c>
    </row>
    <row r="20" spans="2:108" ht="19.5" x14ac:dyDescent="0.45">
      <c r="B20" s="29" t="s">
        <v>501</v>
      </c>
      <c r="H20" s="19" t="s">
        <v>502</v>
      </c>
      <c r="I20" s="19"/>
      <c r="J20" s="19" t="s">
        <v>503</v>
      </c>
      <c r="K20" s="19" t="s">
        <v>90</v>
      </c>
      <c r="L20" s="19" t="s">
        <v>90</v>
      </c>
      <c r="M20" s="19" t="s">
        <v>90</v>
      </c>
      <c r="N20" s="19" t="s">
        <v>90</v>
      </c>
      <c r="O20" s="19" t="s">
        <v>90</v>
      </c>
      <c r="P20" s="19" t="s">
        <v>91</v>
      </c>
      <c r="Q20" s="19" t="s">
        <v>91</v>
      </c>
      <c r="R20" s="19" t="s">
        <v>504</v>
      </c>
      <c r="T20" s="21" t="s">
        <v>93</v>
      </c>
      <c r="U20" s="21" t="s">
        <v>505</v>
      </c>
      <c r="V20" s="21" t="s">
        <v>95</v>
      </c>
      <c r="W20" s="21" t="s">
        <v>437</v>
      </c>
      <c r="Y20" s="22" t="s">
        <v>506</v>
      </c>
      <c r="Z20" s="22" t="s">
        <v>98</v>
      </c>
      <c r="AA20" s="22" t="s">
        <v>99</v>
      </c>
      <c r="AB20" s="22" t="str">
        <f t="shared" si="0"/>
        <v>↓曜日配送エリアです。定休日：『火,木』を選択してください！</v>
      </c>
      <c r="AG20" s="30">
        <v>17</v>
      </c>
      <c r="AH20" s="30" t="s">
        <v>52</v>
      </c>
      <c r="AI20" s="30" t="s">
        <v>52</v>
      </c>
      <c r="AJ20" s="30" t="s">
        <v>52</v>
      </c>
      <c r="AK20" s="30" t="s">
        <v>52</v>
      </c>
      <c r="AL20" s="30" t="s">
        <v>52</v>
      </c>
      <c r="AM20" s="30" t="s">
        <v>52</v>
      </c>
      <c r="AN20" s="30" t="s">
        <v>52</v>
      </c>
      <c r="AO20" s="30" t="s">
        <v>52</v>
      </c>
      <c r="AP20" s="30" t="s">
        <v>52</v>
      </c>
      <c r="AQ20" s="30" t="s">
        <v>52</v>
      </c>
      <c r="AR20" s="30" t="s">
        <v>52</v>
      </c>
      <c r="AS20" s="30" t="s">
        <v>52</v>
      </c>
      <c r="AT20" s="30" t="s">
        <v>52</v>
      </c>
      <c r="AU20" s="30" t="s">
        <v>52</v>
      </c>
      <c r="AV20" s="30" t="s">
        <v>52</v>
      </c>
      <c r="AW20" s="30" t="s">
        <v>52</v>
      </c>
      <c r="AX20" s="30" t="s">
        <v>52</v>
      </c>
      <c r="AY20" s="30" t="s">
        <v>52</v>
      </c>
      <c r="AZ20" s="30" t="s">
        <v>52</v>
      </c>
      <c r="BA20" s="30" t="s">
        <v>52</v>
      </c>
      <c r="BB20" s="30" t="s">
        <v>52</v>
      </c>
      <c r="BC20" s="30" t="s">
        <v>52</v>
      </c>
      <c r="BD20" s="30" t="s">
        <v>52</v>
      </c>
      <c r="BE20" s="30" t="s">
        <v>52</v>
      </c>
      <c r="BF20" s="30" t="s">
        <v>52</v>
      </c>
      <c r="BG20" s="30" t="s">
        <v>52</v>
      </c>
      <c r="BH20" s="30" t="s">
        <v>52</v>
      </c>
      <c r="BI20" s="30" t="s">
        <v>52</v>
      </c>
      <c r="BJ20" s="30" t="s">
        <v>52</v>
      </c>
      <c r="BK20" s="30" t="s">
        <v>52</v>
      </c>
      <c r="BL20" s="30" t="s">
        <v>52</v>
      </c>
      <c r="BM20" s="30" t="s">
        <v>52</v>
      </c>
      <c r="BN20" s="30" t="s">
        <v>52</v>
      </c>
      <c r="BO20" s="30" t="s">
        <v>52</v>
      </c>
      <c r="BP20" s="30" t="s">
        <v>52</v>
      </c>
      <c r="BQ20" s="30" t="s">
        <v>52</v>
      </c>
      <c r="BR20" s="30" t="s">
        <v>52</v>
      </c>
      <c r="BS20" s="30" t="s">
        <v>52</v>
      </c>
      <c r="BT20" s="30" t="s">
        <v>52</v>
      </c>
      <c r="BU20" s="30" t="s">
        <v>52</v>
      </c>
      <c r="BV20" s="30" t="s">
        <v>52</v>
      </c>
      <c r="BW20" s="30" t="s">
        <v>52</v>
      </c>
      <c r="BX20" s="30" t="s">
        <v>52</v>
      </c>
      <c r="BY20" s="30" t="s">
        <v>52</v>
      </c>
      <c r="BZ20" s="31" t="s">
        <v>507</v>
      </c>
      <c r="CA20" s="30" t="s">
        <v>52</v>
      </c>
      <c r="CB20" s="30" t="s">
        <v>52</v>
      </c>
      <c r="CC20" s="30" t="s">
        <v>52</v>
      </c>
      <c r="CD20" s="30" t="s">
        <v>52</v>
      </c>
      <c r="CE20" s="30" t="s">
        <v>52</v>
      </c>
      <c r="CF20" s="30" t="s">
        <v>52</v>
      </c>
      <c r="CG20" s="30" t="s">
        <v>52</v>
      </c>
      <c r="CH20" s="30" t="s">
        <v>52</v>
      </c>
      <c r="CI20" s="30" t="s">
        <v>52</v>
      </c>
      <c r="CJ20" s="30" t="s">
        <v>52</v>
      </c>
      <c r="CK20" s="30" t="s">
        <v>52</v>
      </c>
      <c r="CL20" s="30" t="s">
        <v>52</v>
      </c>
      <c r="CM20" s="30" t="s">
        <v>52</v>
      </c>
      <c r="CN20" s="30" t="s">
        <v>52</v>
      </c>
      <c r="CO20" s="30" t="s">
        <v>52</v>
      </c>
      <c r="CR20" s="13" t="s">
        <v>508</v>
      </c>
      <c r="CS20" s="13" t="str">
        <f t="shared" si="4"/>
        <v/>
      </c>
      <c r="CT20" s="13" t="str">
        <f t="shared" si="4"/>
        <v/>
      </c>
      <c r="CU20" s="13" t="str">
        <f t="shared" si="4"/>
        <v/>
      </c>
      <c r="CV20" s="13" t="str">
        <f t="shared" si="4"/>
        <v/>
      </c>
      <c r="CW20" s="13" t="str">
        <f t="shared" si="4"/>
        <v/>
      </c>
      <c r="CX20" s="13" t="str">
        <f t="shared" si="4"/>
        <v/>
      </c>
      <c r="CZ20" s="28" t="s">
        <v>509</v>
      </c>
      <c r="DA20" s="13" t="str">
        <f t="shared" si="5"/>
        <v/>
      </c>
      <c r="DB20" s="13" t="str">
        <f t="shared" si="3"/>
        <v/>
      </c>
      <c r="DC20" s="13" t="str">
        <f t="shared" si="3"/>
        <v/>
      </c>
      <c r="DD20" s="13" t="str">
        <f t="shared" si="3"/>
        <v/>
      </c>
    </row>
    <row r="21" spans="2:108" ht="19.5" x14ac:dyDescent="0.45">
      <c r="B21" s="29" t="s">
        <v>510</v>
      </c>
      <c r="T21" s="21" t="s">
        <v>93</v>
      </c>
      <c r="U21" s="21" t="s">
        <v>511</v>
      </c>
      <c r="V21" s="21" t="s">
        <v>95</v>
      </c>
      <c r="W21" s="21" t="s">
        <v>437</v>
      </c>
      <c r="Y21" s="22" t="s">
        <v>512</v>
      </c>
      <c r="Z21" s="22" t="s">
        <v>98</v>
      </c>
      <c r="AA21" s="22" t="s">
        <v>99</v>
      </c>
      <c r="AB21" s="22" t="str">
        <f t="shared" si="0"/>
        <v>↓曜日配送エリアです。定休日：『火,木』を選択してください！</v>
      </c>
      <c r="AG21" s="30">
        <v>18</v>
      </c>
      <c r="AH21" s="30" t="s">
        <v>52</v>
      </c>
      <c r="AI21" s="30" t="s">
        <v>52</v>
      </c>
      <c r="AJ21" s="30" t="s">
        <v>52</v>
      </c>
      <c r="AK21" s="30" t="s">
        <v>52</v>
      </c>
      <c r="AL21" s="30" t="s">
        <v>52</v>
      </c>
      <c r="AM21" s="30" t="s">
        <v>52</v>
      </c>
      <c r="AN21" s="30" t="s">
        <v>52</v>
      </c>
      <c r="AO21" s="30" t="s">
        <v>52</v>
      </c>
      <c r="AP21" s="30" t="s">
        <v>52</v>
      </c>
      <c r="AQ21" s="30" t="s">
        <v>52</v>
      </c>
      <c r="AR21" s="30" t="s">
        <v>52</v>
      </c>
      <c r="AS21" s="30" t="s">
        <v>52</v>
      </c>
      <c r="AT21" s="30" t="s">
        <v>52</v>
      </c>
      <c r="AU21" s="30" t="s">
        <v>52</v>
      </c>
      <c r="AV21" s="30" t="s">
        <v>52</v>
      </c>
      <c r="AW21" s="30" t="s">
        <v>52</v>
      </c>
      <c r="AX21" s="30" t="s">
        <v>52</v>
      </c>
      <c r="AY21" s="30" t="s">
        <v>52</v>
      </c>
      <c r="AZ21" s="30" t="s">
        <v>52</v>
      </c>
      <c r="BA21" s="30" t="s">
        <v>52</v>
      </c>
      <c r="BB21" s="30" t="s">
        <v>52</v>
      </c>
      <c r="BC21" s="30" t="s">
        <v>52</v>
      </c>
      <c r="BD21" s="30" t="s">
        <v>52</v>
      </c>
      <c r="BE21" s="30" t="s">
        <v>52</v>
      </c>
      <c r="BF21" s="30" t="s">
        <v>52</v>
      </c>
      <c r="BG21" s="30" t="s">
        <v>52</v>
      </c>
      <c r="BH21" s="30" t="s">
        <v>52</v>
      </c>
      <c r="BI21" s="30" t="s">
        <v>52</v>
      </c>
      <c r="BJ21" s="30" t="s">
        <v>52</v>
      </c>
      <c r="BK21" s="30" t="s">
        <v>52</v>
      </c>
      <c r="BL21" s="30" t="s">
        <v>52</v>
      </c>
      <c r="BM21" s="30" t="s">
        <v>52</v>
      </c>
      <c r="BN21" s="30" t="s">
        <v>52</v>
      </c>
      <c r="BO21" s="30" t="s">
        <v>52</v>
      </c>
      <c r="BP21" s="30" t="s">
        <v>52</v>
      </c>
      <c r="BQ21" s="30" t="s">
        <v>52</v>
      </c>
      <c r="BR21" s="30" t="s">
        <v>52</v>
      </c>
      <c r="BS21" s="30" t="s">
        <v>52</v>
      </c>
      <c r="BT21" s="30" t="s">
        <v>52</v>
      </c>
      <c r="BU21" s="30" t="s">
        <v>52</v>
      </c>
      <c r="BV21" s="30" t="s">
        <v>52</v>
      </c>
      <c r="BW21" s="30" t="s">
        <v>52</v>
      </c>
      <c r="BX21" s="30" t="s">
        <v>52</v>
      </c>
      <c r="BY21" s="30" t="s">
        <v>52</v>
      </c>
      <c r="BZ21" s="31" t="s">
        <v>513</v>
      </c>
      <c r="CA21" s="30" t="s">
        <v>52</v>
      </c>
      <c r="CB21" s="30" t="s">
        <v>52</v>
      </c>
      <c r="CC21" s="30" t="s">
        <v>52</v>
      </c>
      <c r="CD21" s="30" t="s">
        <v>52</v>
      </c>
      <c r="CE21" s="30" t="s">
        <v>52</v>
      </c>
      <c r="CF21" s="30" t="s">
        <v>52</v>
      </c>
      <c r="CG21" s="30" t="s">
        <v>52</v>
      </c>
      <c r="CH21" s="30" t="s">
        <v>52</v>
      </c>
      <c r="CI21" s="30" t="s">
        <v>52</v>
      </c>
      <c r="CJ21" s="30" t="s">
        <v>52</v>
      </c>
      <c r="CK21" s="30" t="s">
        <v>52</v>
      </c>
      <c r="CL21" s="30" t="s">
        <v>52</v>
      </c>
      <c r="CM21" s="30" t="s">
        <v>52</v>
      </c>
      <c r="CN21" s="30" t="s">
        <v>52</v>
      </c>
      <c r="CO21" s="30" t="s">
        <v>52</v>
      </c>
      <c r="CR21" s="13" t="s">
        <v>514</v>
      </c>
      <c r="CS21" s="13" t="str">
        <f t="shared" si="4"/>
        <v/>
      </c>
      <c r="CT21" s="13" t="str">
        <f t="shared" si="4"/>
        <v/>
      </c>
      <c r="CU21" s="13" t="str">
        <f t="shared" si="4"/>
        <v/>
      </c>
      <c r="CV21" s="13" t="str">
        <f t="shared" si="4"/>
        <v/>
      </c>
      <c r="CW21" s="13" t="str">
        <f t="shared" si="4"/>
        <v/>
      </c>
      <c r="CX21" s="13" t="str">
        <f t="shared" si="4"/>
        <v/>
      </c>
      <c r="CZ21" s="28" t="s">
        <v>515</v>
      </c>
      <c r="DA21" s="13" t="str">
        <f t="shared" si="5"/>
        <v/>
      </c>
      <c r="DB21" s="13" t="str">
        <f t="shared" si="5"/>
        <v/>
      </c>
      <c r="DC21" s="13" t="str">
        <f t="shared" si="5"/>
        <v/>
      </c>
      <c r="DD21" s="13" t="str">
        <f t="shared" si="5"/>
        <v/>
      </c>
    </row>
    <row r="22" spans="2:108" ht="19.5" x14ac:dyDescent="0.45">
      <c r="B22" s="29"/>
      <c r="T22" s="21" t="s">
        <v>93</v>
      </c>
      <c r="U22" s="21" t="s">
        <v>516</v>
      </c>
      <c r="V22" s="21" t="s">
        <v>95</v>
      </c>
      <c r="W22" s="21" t="s">
        <v>517</v>
      </c>
      <c r="Y22" s="22" t="s">
        <v>518</v>
      </c>
      <c r="Z22" s="22" t="s">
        <v>98</v>
      </c>
      <c r="AA22" s="22" t="s">
        <v>99</v>
      </c>
      <c r="AB22" s="22" t="str">
        <f t="shared" si="0"/>
        <v>↓曜日配送エリアです。定休日：『火,木』を選択してください！</v>
      </c>
      <c r="AG22" s="30">
        <v>19</v>
      </c>
      <c r="AH22" s="30" t="s">
        <v>52</v>
      </c>
      <c r="AI22" s="30" t="s">
        <v>52</v>
      </c>
      <c r="AJ22" s="30" t="s">
        <v>52</v>
      </c>
      <c r="AK22" s="30" t="s">
        <v>52</v>
      </c>
      <c r="AL22" s="30" t="s">
        <v>52</v>
      </c>
      <c r="AM22" s="30" t="s">
        <v>52</v>
      </c>
      <c r="AN22" s="30" t="s">
        <v>52</v>
      </c>
      <c r="AO22" s="30" t="s">
        <v>52</v>
      </c>
      <c r="AP22" s="30" t="s">
        <v>52</v>
      </c>
      <c r="AQ22" s="30" t="s">
        <v>52</v>
      </c>
      <c r="AR22" s="30" t="s">
        <v>52</v>
      </c>
      <c r="AS22" s="30" t="s">
        <v>52</v>
      </c>
      <c r="AT22" s="30" t="s">
        <v>52</v>
      </c>
      <c r="AU22" s="30" t="s">
        <v>52</v>
      </c>
      <c r="AV22" s="30" t="s">
        <v>52</v>
      </c>
      <c r="AW22" s="30" t="s">
        <v>52</v>
      </c>
      <c r="AX22" s="30" t="s">
        <v>52</v>
      </c>
      <c r="AY22" s="30" t="s">
        <v>52</v>
      </c>
      <c r="AZ22" s="30" t="s">
        <v>52</v>
      </c>
      <c r="BA22" s="30" t="s">
        <v>52</v>
      </c>
      <c r="BB22" s="30" t="s">
        <v>52</v>
      </c>
      <c r="BC22" s="30" t="s">
        <v>52</v>
      </c>
      <c r="BD22" s="30" t="s">
        <v>52</v>
      </c>
      <c r="BE22" s="30" t="s">
        <v>52</v>
      </c>
      <c r="BF22" s="30" t="s">
        <v>52</v>
      </c>
      <c r="BG22" s="30" t="s">
        <v>52</v>
      </c>
      <c r="BH22" s="30" t="s">
        <v>52</v>
      </c>
      <c r="BI22" s="30" t="s">
        <v>52</v>
      </c>
      <c r="BJ22" s="30" t="s">
        <v>52</v>
      </c>
      <c r="BK22" s="30" t="s">
        <v>52</v>
      </c>
      <c r="BL22" s="30" t="s">
        <v>52</v>
      </c>
      <c r="BM22" s="30" t="s">
        <v>52</v>
      </c>
      <c r="BN22" s="30" t="s">
        <v>52</v>
      </c>
      <c r="BO22" s="30" t="s">
        <v>52</v>
      </c>
      <c r="BP22" s="30" t="s">
        <v>52</v>
      </c>
      <c r="BQ22" s="30" t="s">
        <v>52</v>
      </c>
      <c r="BR22" s="30" t="s">
        <v>52</v>
      </c>
      <c r="BS22" s="30" t="s">
        <v>52</v>
      </c>
      <c r="BT22" s="30" t="s">
        <v>52</v>
      </c>
      <c r="BU22" s="30" t="s">
        <v>52</v>
      </c>
      <c r="BV22" s="30" t="s">
        <v>52</v>
      </c>
      <c r="BW22" s="30" t="s">
        <v>52</v>
      </c>
      <c r="BX22" s="30" t="s">
        <v>52</v>
      </c>
      <c r="BY22" s="30" t="s">
        <v>52</v>
      </c>
      <c r="BZ22" s="31" t="s">
        <v>519</v>
      </c>
      <c r="CA22" s="30" t="s">
        <v>52</v>
      </c>
      <c r="CB22" s="30" t="s">
        <v>52</v>
      </c>
      <c r="CC22" s="30" t="s">
        <v>52</v>
      </c>
      <c r="CD22" s="30" t="s">
        <v>52</v>
      </c>
      <c r="CE22" s="30" t="s">
        <v>52</v>
      </c>
      <c r="CF22" s="30" t="s">
        <v>52</v>
      </c>
      <c r="CG22" s="30" t="s">
        <v>52</v>
      </c>
      <c r="CH22" s="30" t="s">
        <v>52</v>
      </c>
      <c r="CI22" s="30" t="s">
        <v>52</v>
      </c>
      <c r="CJ22" s="30" t="s">
        <v>52</v>
      </c>
      <c r="CK22" s="30" t="s">
        <v>52</v>
      </c>
      <c r="CL22" s="30" t="s">
        <v>52</v>
      </c>
      <c r="CM22" s="30" t="s">
        <v>52</v>
      </c>
      <c r="CN22" s="30" t="s">
        <v>52</v>
      </c>
      <c r="CO22" s="30" t="s">
        <v>52</v>
      </c>
      <c r="CR22" s="13" t="s">
        <v>520</v>
      </c>
      <c r="CS22" s="13" t="str">
        <f t="shared" si="4"/>
        <v/>
      </c>
      <c r="CT22" s="13" t="str">
        <f t="shared" si="4"/>
        <v/>
      </c>
      <c r="CU22" s="13" t="str">
        <f t="shared" si="4"/>
        <v/>
      </c>
      <c r="CV22" s="13" t="str">
        <f t="shared" si="4"/>
        <v/>
      </c>
      <c r="CW22" s="13" t="str">
        <f t="shared" si="4"/>
        <v/>
      </c>
      <c r="CX22" s="13" t="str">
        <f t="shared" si="4"/>
        <v/>
      </c>
      <c r="CZ22" s="28" t="s">
        <v>521</v>
      </c>
      <c r="DA22" s="13" t="str">
        <f t="shared" si="5"/>
        <v/>
      </c>
      <c r="DB22" s="13" t="str">
        <f t="shared" si="5"/>
        <v/>
      </c>
      <c r="DC22" s="13" t="str">
        <f t="shared" si="5"/>
        <v/>
      </c>
      <c r="DD22" s="13" t="str">
        <f t="shared" si="5"/>
        <v/>
      </c>
    </row>
    <row r="23" spans="2:108" ht="19.5" x14ac:dyDescent="0.45">
      <c r="B23" s="29" t="s">
        <v>522</v>
      </c>
      <c r="T23" s="21" t="s">
        <v>93</v>
      </c>
      <c r="U23" s="21" t="s">
        <v>523</v>
      </c>
      <c r="V23" s="21" t="s">
        <v>95</v>
      </c>
      <c r="W23" s="21" t="s">
        <v>517</v>
      </c>
      <c r="Y23" s="22" t="s">
        <v>524</v>
      </c>
      <c r="Z23" s="22" t="s">
        <v>98</v>
      </c>
      <c r="AA23" s="22" t="s">
        <v>99</v>
      </c>
      <c r="AB23" s="22" t="str">
        <f t="shared" si="0"/>
        <v>↓曜日配送エリアです。定休日：『火,木』を選択してください！</v>
      </c>
      <c r="AG23" s="30">
        <v>20</v>
      </c>
      <c r="AH23" s="30" t="s">
        <v>52</v>
      </c>
      <c r="AI23" s="30" t="s">
        <v>52</v>
      </c>
      <c r="AJ23" s="30" t="s">
        <v>52</v>
      </c>
      <c r="AK23" s="30" t="s">
        <v>52</v>
      </c>
      <c r="AL23" s="30" t="s">
        <v>52</v>
      </c>
      <c r="AM23" s="30" t="s">
        <v>52</v>
      </c>
      <c r="AN23" s="30" t="s">
        <v>52</v>
      </c>
      <c r="AO23" s="30" t="s">
        <v>52</v>
      </c>
      <c r="AP23" s="30" t="s">
        <v>52</v>
      </c>
      <c r="AQ23" s="30" t="s">
        <v>52</v>
      </c>
      <c r="AR23" s="30" t="s">
        <v>52</v>
      </c>
      <c r="AS23" s="30" t="s">
        <v>52</v>
      </c>
      <c r="AT23" s="30" t="s">
        <v>52</v>
      </c>
      <c r="AU23" s="30" t="s">
        <v>52</v>
      </c>
      <c r="AV23" s="30" t="s">
        <v>52</v>
      </c>
      <c r="AW23" s="30" t="s">
        <v>52</v>
      </c>
      <c r="AX23" s="30" t="s">
        <v>52</v>
      </c>
      <c r="AY23" s="30" t="s">
        <v>52</v>
      </c>
      <c r="AZ23" s="30" t="s">
        <v>52</v>
      </c>
      <c r="BA23" s="30" t="s">
        <v>52</v>
      </c>
      <c r="BB23" s="30" t="s">
        <v>52</v>
      </c>
      <c r="BC23" s="30" t="s">
        <v>52</v>
      </c>
      <c r="BD23" s="30" t="s">
        <v>52</v>
      </c>
      <c r="BE23" s="30" t="s">
        <v>52</v>
      </c>
      <c r="BF23" s="30" t="s">
        <v>52</v>
      </c>
      <c r="BG23" s="30" t="s">
        <v>52</v>
      </c>
      <c r="BH23" s="30" t="s">
        <v>52</v>
      </c>
      <c r="BI23" s="30" t="s">
        <v>52</v>
      </c>
      <c r="BJ23" s="30" t="s">
        <v>52</v>
      </c>
      <c r="BK23" s="30" t="s">
        <v>52</v>
      </c>
      <c r="BL23" s="30" t="s">
        <v>52</v>
      </c>
      <c r="BM23" s="30" t="s">
        <v>52</v>
      </c>
      <c r="BN23" s="30" t="s">
        <v>52</v>
      </c>
      <c r="BO23" s="30" t="s">
        <v>52</v>
      </c>
      <c r="BP23" s="30" t="s">
        <v>52</v>
      </c>
      <c r="BQ23" s="30" t="s">
        <v>52</v>
      </c>
      <c r="BR23" s="30" t="s">
        <v>52</v>
      </c>
      <c r="BS23" s="30" t="s">
        <v>52</v>
      </c>
      <c r="BT23" s="30" t="s">
        <v>52</v>
      </c>
      <c r="BU23" s="30" t="s">
        <v>52</v>
      </c>
      <c r="BV23" s="30" t="s">
        <v>52</v>
      </c>
      <c r="BW23" s="30" t="s">
        <v>52</v>
      </c>
      <c r="BX23" s="30" t="s">
        <v>52</v>
      </c>
      <c r="BY23" s="30" t="s">
        <v>52</v>
      </c>
      <c r="BZ23" s="31" t="s">
        <v>525</v>
      </c>
      <c r="CA23" s="30" t="s">
        <v>52</v>
      </c>
      <c r="CB23" s="30" t="s">
        <v>52</v>
      </c>
      <c r="CC23" s="30" t="s">
        <v>52</v>
      </c>
      <c r="CD23" s="30" t="s">
        <v>52</v>
      </c>
      <c r="CE23" s="30" t="s">
        <v>52</v>
      </c>
      <c r="CF23" s="30" t="s">
        <v>52</v>
      </c>
      <c r="CG23" s="30" t="s">
        <v>52</v>
      </c>
      <c r="CH23" s="30" t="s">
        <v>52</v>
      </c>
      <c r="CI23" s="30" t="s">
        <v>52</v>
      </c>
      <c r="CJ23" s="30" t="s">
        <v>52</v>
      </c>
      <c r="CK23" s="30" t="s">
        <v>52</v>
      </c>
      <c r="CL23" s="30" t="s">
        <v>52</v>
      </c>
      <c r="CM23" s="30" t="s">
        <v>52</v>
      </c>
      <c r="CN23" s="30" t="s">
        <v>52</v>
      </c>
      <c r="CO23" s="30" t="s">
        <v>52</v>
      </c>
      <c r="CR23" s="13" t="s">
        <v>526</v>
      </c>
      <c r="CS23" s="13" t="str">
        <f t="shared" si="4"/>
        <v/>
      </c>
      <c r="CT23" s="13" t="str">
        <f t="shared" si="4"/>
        <v/>
      </c>
      <c r="CU23" s="13" t="str">
        <f t="shared" si="4"/>
        <v/>
      </c>
      <c r="CV23" s="13" t="str">
        <f t="shared" si="4"/>
        <v/>
      </c>
      <c r="CW23" s="13" t="str">
        <f t="shared" si="4"/>
        <v/>
      </c>
      <c r="CX23" s="13" t="str">
        <f t="shared" si="4"/>
        <v/>
      </c>
      <c r="CZ23" s="28" t="s">
        <v>527</v>
      </c>
      <c r="DA23" s="13" t="str">
        <f t="shared" si="5"/>
        <v/>
      </c>
      <c r="DB23" s="13" t="str">
        <f t="shared" si="5"/>
        <v/>
      </c>
      <c r="DC23" s="13" t="str">
        <f t="shared" si="5"/>
        <v/>
      </c>
      <c r="DD23" s="13" t="str">
        <f t="shared" si="5"/>
        <v/>
      </c>
    </row>
    <row r="24" spans="2:108" ht="19.5" x14ac:dyDescent="0.45">
      <c r="B24" s="43" t="s">
        <v>528</v>
      </c>
      <c r="C24" s="2"/>
      <c r="D24" s="43" t="s">
        <v>529</v>
      </c>
      <c r="E24" s="34"/>
      <c r="T24" s="21" t="s">
        <v>93</v>
      </c>
      <c r="U24" s="21" t="s">
        <v>530</v>
      </c>
      <c r="V24" s="21" t="s">
        <v>95</v>
      </c>
      <c r="W24" s="21" t="s">
        <v>517</v>
      </c>
      <c r="Y24" s="22" t="s">
        <v>531</v>
      </c>
      <c r="Z24" s="22" t="s">
        <v>98</v>
      </c>
      <c r="AA24" s="22" t="s">
        <v>99</v>
      </c>
      <c r="AB24" s="22" t="str">
        <f t="shared" si="0"/>
        <v>↓曜日配送エリアです。定休日：『火,木』を選択してください！</v>
      </c>
      <c r="AG24" s="30">
        <v>21</v>
      </c>
      <c r="AH24" s="30" t="s">
        <v>52</v>
      </c>
      <c r="AI24" s="30" t="s">
        <v>52</v>
      </c>
      <c r="AJ24" s="30" t="s">
        <v>52</v>
      </c>
      <c r="AK24" s="30" t="s">
        <v>52</v>
      </c>
      <c r="AL24" s="30" t="s">
        <v>52</v>
      </c>
      <c r="AM24" s="30" t="s">
        <v>52</v>
      </c>
      <c r="AN24" s="30" t="s">
        <v>52</v>
      </c>
      <c r="AO24" s="30" t="s">
        <v>52</v>
      </c>
      <c r="AP24" s="30" t="s">
        <v>52</v>
      </c>
      <c r="AQ24" s="30" t="s">
        <v>52</v>
      </c>
      <c r="AR24" s="30" t="s">
        <v>52</v>
      </c>
      <c r="AS24" s="30" t="s">
        <v>52</v>
      </c>
      <c r="AT24" s="30" t="s">
        <v>52</v>
      </c>
      <c r="AU24" s="30" t="s">
        <v>52</v>
      </c>
      <c r="AV24" s="30" t="s">
        <v>52</v>
      </c>
      <c r="AW24" s="30" t="s">
        <v>52</v>
      </c>
      <c r="AX24" s="30" t="s">
        <v>52</v>
      </c>
      <c r="AY24" s="30" t="s">
        <v>52</v>
      </c>
      <c r="AZ24" s="30" t="s">
        <v>52</v>
      </c>
      <c r="BA24" s="30" t="s">
        <v>52</v>
      </c>
      <c r="BB24" s="30" t="s">
        <v>52</v>
      </c>
      <c r="BC24" s="30" t="s">
        <v>52</v>
      </c>
      <c r="BD24" s="30" t="s">
        <v>52</v>
      </c>
      <c r="BE24" s="30" t="s">
        <v>52</v>
      </c>
      <c r="BF24" s="30" t="s">
        <v>52</v>
      </c>
      <c r="BG24" s="30" t="s">
        <v>52</v>
      </c>
      <c r="BH24" s="30" t="s">
        <v>52</v>
      </c>
      <c r="BI24" s="30" t="s">
        <v>52</v>
      </c>
      <c r="BJ24" s="30" t="s">
        <v>52</v>
      </c>
      <c r="BK24" s="30" t="s">
        <v>52</v>
      </c>
      <c r="BL24" s="30" t="s">
        <v>52</v>
      </c>
      <c r="BM24" s="30" t="s">
        <v>52</v>
      </c>
      <c r="BN24" s="30" t="s">
        <v>52</v>
      </c>
      <c r="BO24" s="30" t="s">
        <v>52</v>
      </c>
      <c r="BP24" s="30" t="s">
        <v>52</v>
      </c>
      <c r="BQ24" s="30" t="s">
        <v>52</v>
      </c>
      <c r="BR24" s="30" t="s">
        <v>52</v>
      </c>
      <c r="BS24" s="30" t="s">
        <v>52</v>
      </c>
      <c r="BT24" s="30" t="s">
        <v>52</v>
      </c>
      <c r="BU24" s="30" t="s">
        <v>52</v>
      </c>
      <c r="BV24" s="30" t="s">
        <v>52</v>
      </c>
      <c r="BW24" s="30" t="s">
        <v>52</v>
      </c>
      <c r="BX24" s="30" t="s">
        <v>52</v>
      </c>
      <c r="BY24" s="30" t="s">
        <v>52</v>
      </c>
      <c r="BZ24" s="30" t="s">
        <v>52</v>
      </c>
      <c r="CA24" s="30" t="s">
        <v>52</v>
      </c>
      <c r="CB24" s="30" t="s">
        <v>52</v>
      </c>
      <c r="CC24" s="30" t="s">
        <v>52</v>
      </c>
      <c r="CD24" s="30" t="s">
        <v>52</v>
      </c>
      <c r="CE24" s="30" t="s">
        <v>52</v>
      </c>
      <c r="CF24" s="30" t="s">
        <v>52</v>
      </c>
      <c r="CG24" s="30" t="s">
        <v>52</v>
      </c>
      <c r="CH24" s="30" t="s">
        <v>52</v>
      </c>
      <c r="CI24" s="30" t="s">
        <v>52</v>
      </c>
      <c r="CJ24" s="30" t="s">
        <v>52</v>
      </c>
      <c r="CK24" s="30" t="s">
        <v>52</v>
      </c>
      <c r="CL24" s="30" t="s">
        <v>52</v>
      </c>
      <c r="CM24" s="30" t="s">
        <v>52</v>
      </c>
      <c r="CN24" s="30" t="s">
        <v>52</v>
      </c>
      <c r="CO24" s="30" t="s">
        <v>52</v>
      </c>
      <c r="CR24" s="13" t="s">
        <v>532</v>
      </c>
      <c r="CS24" s="13" t="str">
        <f t="shared" si="4"/>
        <v/>
      </c>
      <c r="CT24" s="13" t="str">
        <f t="shared" si="4"/>
        <v/>
      </c>
      <c r="CU24" s="13" t="str">
        <f t="shared" si="4"/>
        <v/>
      </c>
      <c r="CV24" s="13" t="str">
        <f t="shared" si="4"/>
        <v/>
      </c>
      <c r="CW24" s="13" t="str">
        <f t="shared" si="4"/>
        <v/>
      </c>
      <c r="CX24" s="13" t="str">
        <f t="shared" si="4"/>
        <v/>
      </c>
      <c r="CZ24" s="28" t="s">
        <v>533</v>
      </c>
      <c r="DA24" s="13" t="str">
        <f t="shared" si="5"/>
        <v/>
      </c>
      <c r="DB24" s="13" t="str">
        <f t="shared" si="5"/>
        <v/>
      </c>
      <c r="DC24" s="13" t="str">
        <f t="shared" si="5"/>
        <v/>
      </c>
      <c r="DD24" s="13" t="str">
        <f t="shared" si="5"/>
        <v/>
      </c>
    </row>
    <row r="25" spans="2:108" ht="19.5" x14ac:dyDescent="0.45">
      <c r="B25" s="38" t="s">
        <v>534</v>
      </c>
      <c r="T25" s="21" t="s">
        <v>93</v>
      </c>
      <c r="U25" s="21" t="s">
        <v>535</v>
      </c>
      <c r="V25" s="21" t="s">
        <v>95</v>
      </c>
      <c r="W25" s="21" t="s">
        <v>517</v>
      </c>
      <c r="Y25" s="22" t="s">
        <v>536</v>
      </c>
      <c r="Z25" s="22" t="s">
        <v>98</v>
      </c>
      <c r="AA25" s="22" t="s">
        <v>99</v>
      </c>
      <c r="AB25" s="22" t="str">
        <f t="shared" si="0"/>
        <v>↓曜日配送エリアです。定休日：『火,木』を選択してください！</v>
      </c>
      <c r="AG25" s="30">
        <v>22</v>
      </c>
      <c r="AH25" s="30" t="s">
        <v>52</v>
      </c>
      <c r="AI25" s="30" t="s">
        <v>52</v>
      </c>
      <c r="AJ25" s="30" t="s">
        <v>52</v>
      </c>
      <c r="AK25" s="30" t="s">
        <v>52</v>
      </c>
      <c r="AL25" s="30" t="s">
        <v>52</v>
      </c>
      <c r="AM25" s="30" t="s">
        <v>52</v>
      </c>
      <c r="AN25" s="30" t="s">
        <v>52</v>
      </c>
      <c r="AO25" s="30" t="s">
        <v>52</v>
      </c>
      <c r="AP25" s="30" t="s">
        <v>52</v>
      </c>
      <c r="AQ25" s="30" t="s">
        <v>52</v>
      </c>
      <c r="AR25" s="30" t="s">
        <v>52</v>
      </c>
      <c r="AS25" s="30" t="s">
        <v>52</v>
      </c>
      <c r="AT25" s="30" t="s">
        <v>52</v>
      </c>
      <c r="AU25" s="30" t="s">
        <v>52</v>
      </c>
      <c r="AV25" s="30" t="s">
        <v>52</v>
      </c>
      <c r="AW25" s="30" t="s">
        <v>52</v>
      </c>
      <c r="AX25" s="30" t="s">
        <v>52</v>
      </c>
      <c r="AY25" s="30" t="s">
        <v>52</v>
      </c>
      <c r="AZ25" s="30" t="s">
        <v>52</v>
      </c>
      <c r="BA25" s="30" t="s">
        <v>52</v>
      </c>
      <c r="BB25" s="30" t="s">
        <v>52</v>
      </c>
      <c r="BC25" s="30" t="s">
        <v>52</v>
      </c>
      <c r="BD25" s="30" t="s">
        <v>52</v>
      </c>
      <c r="BE25" s="30" t="s">
        <v>52</v>
      </c>
      <c r="BF25" s="30" t="s">
        <v>52</v>
      </c>
      <c r="BG25" s="30" t="s">
        <v>52</v>
      </c>
      <c r="BH25" s="30" t="s">
        <v>52</v>
      </c>
      <c r="BI25" s="30" t="s">
        <v>52</v>
      </c>
      <c r="BJ25" s="30" t="s">
        <v>52</v>
      </c>
      <c r="BK25" s="30" t="s">
        <v>52</v>
      </c>
      <c r="BL25" s="30" t="s">
        <v>52</v>
      </c>
      <c r="BM25" s="30" t="s">
        <v>52</v>
      </c>
      <c r="BN25" s="30" t="s">
        <v>52</v>
      </c>
      <c r="BO25" s="30" t="s">
        <v>52</v>
      </c>
      <c r="BP25" s="30" t="s">
        <v>52</v>
      </c>
      <c r="BQ25" s="30" t="s">
        <v>52</v>
      </c>
      <c r="BR25" s="30" t="s">
        <v>52</v>
      </c>
      <c r="BS25" s="30" t="s">
        <v>52</v>
      </c>
      <c r="BT25" s="30" t="s">
        <v>52</v>
      </c>
      <c r="BU25" s="30" t="s">
        <v>52</v>
      </c>
      <c r="BV25" s="30" t="s">
        <v>52</v>
      </c>
      <c r="BW25" s="30" t="s">
        <v>52</v>
      </c>
      <c r="BX25" s="30" t="s">
        <v>52</v>
      </c>
      <c r="BY25" s="30" t="s">
        <v>52</v>
      </c>
      <c r="BZ25" s="30" t="s">
        <v>52</v>
      </c>
      <c r="CA25" s="30" t="s">
        <v>52</v>
      </c>
      <c r="CB25" s="30" t="s">
        <v>52</v>
      </c>
      <c r="CC25" s="30" t="s">
        <v>52</v>
      </c>
      <c r="CD25" s="30" t="s">
        <v>52</v>
      </c>
      <c r="CE25" s="30" t="s">
        <v>52</v>
      </c>
      <c r="CF25" s="30" t="s">
        <v>52</v>
      </c>
      <c r="CG25" s="30" t="s">
        <v>52</v>
      </c>
      <c r="CH25" s="30" t="s">
        <v>52</v>
      </c>
      <c r="CI25" s="30" t="s">
        <v>52</v>
      </c>
      <c r="CJ25" s="30" t="s">
        <v>52</v>
      </c>
      <c r="CK25" s="30" t="s">
        <v>52</v>
      </c>
      <c r="CL25" s="30" t="s">
        <v>52</v>
      </c>
      <c r="CM25" s="30" t="s">
        <v>52</v>
      </c>
      <c r="CN25" s="30" t="s">
        <v>52</v>
      </c>
      <c r="CO25" s="30" t="s">
        <v>52</v>
      </c>
      <c r="CR25" s="13" t="s">
        <v>537</v>
      </c>
      <c r="CS25" s="13" t="str">
        <f t="shared" si="4"/>
        <v/>
      </c>
      <c r="CT25" s="13" t="str">
        <f t="shared" si="4"/>
        <v/>
      </c>
      <c r="CU25" s="13" t="str">
        <f t="shared" si="4"/>
        <v/>
      </c>
      <c r="CV25" s="13" t="str">
        <f t="shared" si="4"/>
        <v/>
      </c>
      <c r="CW25" s="13" t="str">
        <f t="shared" si="4"/>
        <v/>
      </c>
      <c r="CX25" s="13" t="str">
        <f t="shared" si="4"/>
        <v/>
      </c>
      <c r="CZ25" s="28" t="s">
        <v>538</v>
      </c>
      <c r="DA25" s="13" t="str">
        <f t="shared" si="5"/>
        <v/>
      </c>
      <c r="DB25" s="13" t="str">
        <f t="shared" si="5"/>
        <v/>
      </c>
      <c r="DC25" s="13" t="str">
        <f t="shared" si="5"/>
        <v/>
      </c>
      <c r="DD25" s="13" t="str">
        <f t="shared" si="5"/>
        <v/>
      </c>
    </row>
    <row r="26" spans="2:108" ht="19.5" x14ac:dyDescent="0.45">
      <c r="B26" s="29" t="s">
        <v>539</v>
      </c>
      <c r="T26" s="21" t="s">
        <v>93</v>
      </c>
      <c r="U26" s="21" t="s">
        <v>540</v>
      </c>
      <c r="V26" s="21" t="s">
        <v>95</v>
      </c>
      <c r="W26" s="21" t="s">
        <v>517</v>
      </c>
      <c r="Y26" s="22" t="s">
        <v>541</v>
      </c>
      <c r="Z26" s="22" t="s">
        <v>98</v>
      </c>
      <c r="AA26" s="22" t="s">
        <v>99</v>
      </c>
      <c r="AB26" s="22" t="str">
        <f t="shared" si="0"/>
        <v>↓曜日配送エリアです。定休日：『火,木』を選択してください！</v>
      </c>
      <c r="AG26" s="30">
        <v>23</v>
      </c>
      <c r="AH26" s="30" t="s">
        <v>52</v>
      </c>
      <c r="AI26" s="30" t="s">
        <v>52</v>
      </c>
      <c r="AJ26" s="30" t="s">
        <v>52</v>
      </c>
      <c r="AK26" s="30" t="s">
        <v>52</v>
      </c>
      <c r="AL26" s="30" t="s">
        <v>52</v>
      </c>
      <c r="AM26" s="30" t="s">
        <v>52</v>
      </c>
      <c r="AN26" s="30" t="s">
        <v>52</v>
      </c>
      <c r="AO26" s="30" t="s">
        <v>52</v>
      </c>
      <c r="AP26" s="30" t="s">
        <v>52</v>
      </c>
      <c r="AQ26" s="30" t="s">
        <v>52</v>
      </c>
      <c r="AR26" s="30" t="s">
        <v>52</v>
      </c>
      <c r="AS26" s="30" t="s">
        <v>52</v>
      </c>
      <c r="AT26" s="30" t="s">
        <v>52</v>
      </c>
      <c r="AU26" s="30" t="s">
        <v>52</v>
      </c>
      <c r="AV26" s="30" t="s">
        <v>52</v>
      </c>
      <c r="AW26" s="30" t="s">
        <v>52</v>
      </c>
      <c r="AX26" s="30" t="s">
        <v>52</v>
      </c>
      <c r="AY26" s="30" t="s">
        <v>52</v>
      </c>
      <c r="AZ26" s="30" t="s">
        <v>52</v>
      </c>
      <c r="BA26" s="30" t="s">
        <v>52</v>
      </c>
      <c r="BB26" s="30" t="s">
        <v>52</v>
      </c>
      <c r="BC26" s="30" t="s">
        <v>52</v>
      </c>
      <c r="BD26" s="30" t="s">
        <v>52</v>
      </c>
      <c r="BE26" s="30" t="s">
        <v>52</v>
      </c>
      <c r="BF26" s="30" t="s">
        <v>52</v>
      </c>
      <c r="BG26" s="30" t="s">
        <v>52</v>
      </c>
      <c r="BH26" s="30" t="s">
        <v>52</v>
      </c>
      <c r="BI26" s="30" t="s">
        <v>52</v>
      </c>
      <c r="BJ26" s="30" t="s">
        <v>52</v>
      </c>
      <c r="BK26" s="30" t="s">
        <v>52</v>
      </c>
      <c r="BL26" s="30" t="s">
        <v>52</v>
      </c>
      <c r="BM26" s="30" t="s">
        <v>52</v>
      </c>
      <c r="BN26" s="30" t="s">
        <v>52</v>
      </c>
      <c r="BO26" s="30" t="s">
        <v>52</v>
      </c>
      <c r="BP26" s="30" t="s">
        <v>52</v>
      </c>
      <c r="BQ26" s="30" t="s">
        <v>52</v>
      </c>
      <c r="BR26" s="30" t="s">
        <v>52</v>
      </c>
      <c r="BS26" s="30" t="s">
        <v>52</v>
      </c>
      <c r="BT26" s="30" t="s">
        <v>52</v>
      </c>
      <c r="BU26" s="30" t="s">
        <v>52</v>
      </c>
      <c r="BV26" s="30" t="s">
        <v>52</v>
      </c>
      <c r="BW26" s="30" t="s">
        <v>52</v>
      </c>
      <c r="BX26" s="30" t="s">
        <v>52</v>
      </c>
      <c r="BY26" s="30" t="s">
        <v>52</v>
      </c>
      <c r="BZ26" s="30" t="s">
        <v>52</v>
      </c>
      <c r="CA26" s="30" t="s">
        <v>52</v>
      </c>
      <c r="CB26" s="30" t="s">
        <v>52</v>
      </c>
      <c r="CC26" s="30" t="s">
        <v>52</v>
      </c>
      <c r="CD26" s="30" t="s">
        <v>52</v>
      </c>
      <c r="CE26" s="30" t="s">
        <v>52</v>
      </c>
      <c r="CF26" s="30" t="s">
        <v>52</v>
      </c>
      <c r="CG26" s="30" t="s">
        <v>52</v>
      </c>
      <c r="CH26" s="30" t="s">
        <v>52</v>
      </c>
      <c r="CI26" s="30" t="s">
        <v>52</v>
      </c>
      <c r="CJ26" s="30" t="s">
        <v>52</v>
      </c>
      <c r="CK26" s="30" t="s">
        <v>52</v>
      </c>
      <c r="CL26" s="30" t="s">
        <v>52</v>
      </c>
      <c r="CM26" s="30" t="s">
        <v>52</v>
      </c>
      <c r="CN26" s="30" t="s">
        <v>52</v>
      </c>
      <c r="CO26" s="30" t="s">
        <v>52</v>
      </c>
      <c r="CR26" s="13" t="s">
        <v>542</v>
      </c>
      <c r="CS26" s="13" t="str">
        <f t="shared" si="4"/>
        <v/>
      </c>
      <c r="CT26" s="13" t="str">
        <f t="shared" si="4"/>
        <v/>
      </c>
      <c r="CU26" s="13" t="str">
        <f t="shared" si="4"/>
        <v/>
      </c>
      <c r="CV26" s="13" t="str">
        <f t="shared" si="4"/>
        <v/>
      </c>
      <c r="CW26" s="13" t="str">
        <f t="shared" si="4"/>
        <v/>
      </c>
      <c r="CX26" s="13" t="str">
        <f t="shared" si="4"/>
        <v/>
      </c>
      <c r="CZ26" s="28" t="s">
        <v>543</v>
      </c>
      <c r="DA26" s="13" t="str">
        <f t="shared" si="5"/>
        <v/>
      </c>
      <c r="DB26" s="13" t="str">
        <f t="shared" si="5"/>
        <v/>
      </c>
      <c r="DC26" s="13" t="str">
        <f t="shared" si="5"/>
        <v/>
      </c>
      <c r="DD26" s="13" t="str">
        <f t="shared" si="5"/>
        <v/>
      </c>
    </row>
    <row r="27" spans="2:108" ht="19.5" x14ac:dyDescent="0.45">
      <c r="B27" s="29" t="s">
        <v>544</v>
      </c>
      <c r="T27" s="21" t="s">
        <v>93</v>
      </c>
      <c r="U27" s="21" t="s">
        <v>545</v>
      </c>
      <c r="V27" s="21" t="s">
        <v>95</v>
      </c>
      <c r="W27" s="21" t="s">
        <v>517</v>
      </c>
      <c r="Y27" s="22" t="s">
        <v>546</v>
      </c>
      <c r="Z27" s="22" t="s">
        <v>98</v>
      </c>
      <c r="AA27" s="22" t="s">
        <v>99</v>
      </c>
      <c r="AB27" s="22" t="str">
        <f t="shared" si="0"/>
        <v>↓曜日配送エリアです。定休日：『火,木』を選択してください！</v>
      </c>
      <c r="AG27" s="30">
        <v>24</v>
      </c>
      <c r="AH27" s="30" t="s">
        <v>52</v>
      </c>
      <c r="AI27" s="30" t="s">
        <v>52</v>
      </c>
      <c r="AJ27" s="30" t="s">
        <v>52</v>
      </c>
      <c r="AK27" s="30" t="s">
        <v>52</v>
      </c>
      <c r="AL27" s="30" t="s">
        <v>52</v>
      </c>
      <c r="AM27" s="30" t="s">
        <v>52</v>
      </c>
      <c r="AN27" s="30" t="s">
        <v>52</v>
      </c>
      <c r="AO27" s="30" t="s">
        <v>52</v>
      </c>
      <c r="AP27" s="30" t="s">
        <v>52</v>
      </c>
      <c r="AQ27" s="30" t="s">
        <v>52</v>
      </c>
      <c r="AR27" s="30" t="s">
        <v>52</v>
      </c>
      <c r="AS27" s="30" t="s">
        <v>52</v>
      </c>
      <c r="AT27" s="30" t="s">
        <v>52</v>
      </c>
      <c r="AU27" s="30" t="s">
        <v>52</v>
      </c>
      <c r="AV27" s="30" t="s">
        <v>52</v>
      </c>
      <c r="AW27" s="30" t="s">
        <v>52</v>
      </c>
      <c r="AX27" s="30" t="s">
        <v>52</v>
      </c>
      <c r="AY27" s="30" t="s">
        <v>52</v>
      </c>
      <c r="AZ27" s="30" t="s">
        <v>52</v>
      </c>
      <c r="BA27" s="30" t="s">
        <v>52</v>
      </c>
      <c r="BB27" s="30" t="s">
        <v>52</v>
      </c>
      <c r="BC27" s="30" t="s">
        <v>52</v>
      </c>
      <c r="BD27" s="30" t="s">
        <v>52</v>
      </c>
      <c r="BE27" s="30" t="s">
        <v>52</v>
      </c>
      <c r="BF27" s="30" t="s">
        <v>52</v>
      </c>
      <c r="BG27" s="30" t="s">
        <v>52</v>
      </c>
      <c r="BH27" s="30" t="s">
        <v>52</v>
      </c>
      <c r="BI27" s="30" t="s">
        <v>52</v>
      </c>
      <c r="BJ27" s="30" t="s">
        <v>52</v>
      </c>
      <c r="BK27" s="30" t="s">
        <v>52</v>
      </c>
      <c r="BL27" s="30" t="s">
        <v>52</v>
      </c>
      <c r="BM27" s="30" t="s">
        <v>52</v>
      </c>
      <c r="BN27" s="30" t="s">
        <v>52</v>
      </c>
      <c r="BO27" s="30" t="s">
        <v>52</v>
      </c>
      <c r="BP27" s="30" t="s">
        <v>52</v>
      </c>
      <c r="BQ27" s="30" t="s">
        <v>52</v>
      </c>
      <c r="BR27" s="30" t="s">
        <v>52</v>
      </c>
      <c r="BS27" s="30" t="s">
        <v>52</v>
      </c>
      <c r="BT27" s="30" t="s">
        <v>52</v>
      </c>
      <c r="BU27" s="30" t="s">
        <v>52</v>
      </c>
      <c r="BV27" s="30" t="s">
        <v>52</v>
      </c>
      <c r="BW27" s="30" t="s">
        <v>52</v>
      </c>
      <c r="BX27" s="30" t="s">
        <v>52</v>
      </c>
      <c r="BY27" s="30" t="s">
        <v>52</v>
      </c>
      <c r="BZ27" s="30" t="s">
        <v>52</v>
      </c>
      <c r="CA27" s="30" t="s">
        <v>52</v>
      </c>
      <c r="CB27" s="30" t="s">
        <v>52</v>
      </c>
      <c r="CC27" s="30" t="s">
        <v>52</v>
      </c>
      <c r="CD27" s="30" t="s">
        <v>52</v>
      </c>
      <c r="CE27" s="30" t="s">
        <v>52</v>
      </c>
      <c r="CF27" s="30" t="s">
        <v>52</v>
      </c>
      <c r="CG27" s="30" t="s">
        <v>52</v>
      </c>
      <c r="CH27" s="30" t="s">
        <v>52</v>
      </c>
      <c r="CI27" s="30" t="s">
        <v>52</v>
      </c>
      <c r="CJ27" s="30" t="s">
        <v>52</v>
      </c>
      <c r="CK27" s="30" t="s">
        <v>52</v>
      </c>
      <c r="CL27" s="30" t="s">
        <v>52</v>
      </c>
      <c r="CM27" s="30" t="s">
        <v>52</v>
      </c>
      <c r="CN27" s="30" t="s">
        <v>52</v>
      </c>
      <c r="CO27" s="30" t="s">
        <v>52</v>
      </c>
      <c r="CR27" s="13" t="s">
        <v>547</v>
      </c>
      <c r="CS27" s="13" t="str">
        <f t="shared" si="4"/>
        <v/>
      </c>
      <c r="CT27" s="13" t="str">
        <f t="shared" si="4"/>
        <v/>
      </c>
      <c r="CU27" s="13" t="str">
        <f t="shared" si="4"/>
        <v/>
      </c>
      <c r="CV27" s="13" t="str">
        <f t="shared" si="4"/>
        <v/>
      </c>
      <c r="CW27" s="13" t="str">
        <f t="shared" si="4"/>
        <v/>
      </c>
      <c r="CX27" s="13" t="str">
        <f t="shared" si="4"/>
        <v/>
      </c>
      <c r="CZ27" s="28" t="s">
        <v>548</v>
      </c>
      <c r="DA27" s="13" t="str">
        <f t="shared" si="5"/>
        <v/>
      </c>
      <c r="DB27" s="13" t="str">
        <f t="shared" si="5"/>
        <v/>
      </c>
      <c r="DC27" s="13" t="str">
        <f t="shared" si="5"/>
        <v/>
      </c>
      <c r="DD27" s="13" t="str">
        <f t="shared" si="5"/>
        <v/>
      </c>
    </row>
    <row r="28" spans="2:108" ht="19.5" x14ac:dyDescent="0.45">
      <c r="B28" s="29" t="s">
        <v>549</v>
      </c>
      <c r="T28" s="21" t="s">
        <v>93</v>
      </c>
      <c r="U28" s="21" t="s">
        <v>550</v>
      </c>
      <c r="V28" s="21" t="s">
        <v>95</v>
      </c>
      <c r="W28" s="21" t="s">
        <v>551</v>
      </c>
      <c r="Y28" s="22" t="s">
        <v>552</v>
      </c>
      <c r="Z28" s="22" t="s">
        <v>98</v>
      </c>
      <c r="AA28" s="22" t="s">
        <v>99</v>
      </c>
      <c r="AB28" s="22" t="str">
        <f t="shared" si="0"/>
        <v>↓曜日配送エリアです。定休日：『火,木』を選択してください！</v>
      </c>
      <c r="AG28" s="30">
        <v>25</v>
      </c>
      <c r="AH28" s="30" t="s">
        <v>52</v>
      </c>
      <c r="AI28" s="30" t="s">
        <v>52</v>
      </c>
      <c r="AJ28" s="30" t="s">
        <v>52</v>
      </c>
      <c r="AK28" s="30" t="s">
        <v>52</v>
      </c>
      <c r="AL28" s="30" t="s">
        <v>52</v>
      </c>
      <c r="AM28" s="30" t="s">
        <v>52</v>
      </c>
      <c r="AN28" s="30" t="s">
        <v>52</v>
      </c>
      <c r="AO28" s="30" t="s">
        <v>52</v>
      </c>
      <c r="AP28" s="30" t="s">
        <v>52</v>
      </c>
      <c r="AQ28" s="30" t="s">
        <v>52</v>
      </c>
      <c r="AR28" s="30" t="s">
        <v>52</v>
      </c>
      <c r="AS28" s="30" t="s">
        <v>52</v>
      </c>
      <c r="AT28" s="30" t="s">
        <v>52</v>
      </c>
      <c r="AU28" s="30" t="s">
        <v>52</v>
      </c>
      <c r="AV28" s="30" t="s">
        <v>52</v>
      </c>
      <c r="AW28" s="30" t="s">
        <v>52</v>
      </c>
      <c r="AX28" s="30" t="s">
        <v>52</v>
      </c>
      <c r="AY28" s="30" t="s">
        <v>52</v>
      </c>
      <c r="AZ28" s="30" t="s">
        <v>52</v>
      </c>
      <c r="BA28" s="30" t="s">
        <v>52</v>
      </c>
      <c r="BB28" s="30" t="s">
        <v>52</v>
      </c>
      <c r="BC28" s="30" t="s">
        <v>52</v>
      </c>
      <c r="BD28" s="30" t="s">
        <v>52</v>
      </c>
      <c r="BE28" s="30" t="s">
        <v>52</v>
      </c>
      <c r="BF28" s="30" t="s">
        <v>52</v>
      </c>
      <c r="BG28" s="30" t="s">
        <v>52</v>
      </c>
      <c r="BH28" s="30" t="s">
        <v>52</v>
      </c>
      <c r="BI28" s="30" t="s">
        <v>52</v>
      </c>
      <c r="BJ28" s="30" t="s">
        <v>52</v>
      </c>
      <c r="BK28" s="30" t="s">
        <v>52</v>
      </c>
      <c r="BL28" s="30" t="s">
        <v>52</v>
      </c>
      <c r="BM28" s="30" t="s">
        <v>52</v>
      </c>
      <c r="BN28" s="30" t="s">
        <v>52</v>
      </c>
      <c r="BO28" s="30" t="s">
        <v>52</v>
      </c>
      <c r="BP28" s="30" t="s">
        <v>52</v>
      </c>
      <c r="BQ28" s="30" t="s">
        <v>52</v>
      </c>
      <c r="BR28" s="30" t="s">
        <v>52</v>
      </c>
      <c r="BS28" s="30" t="s">
        <v>52</v>
      </c>
      <c r="BT28" s="30" t="s">
        <v>52</v>
      </c>
      <c r="BU28" s="30" t="s">
        <v>52</v>
      </c>
      <c r="BV28" s="30" t="s">
        <v>52</v>
      </c>
      <c r="BW28" s="30" t="s">
        <v>52</v>
      </c>
      <c r="BX28" s="30" t="s">
        <v>52</v>
      </c>
      <c r="BY28" s="30" t="s">
        <v>52</v>
      </c>
      <c r="BZ28" s="30" t="s">
        <v>52</v>
      </c>
      <c r="CA28" s="30" t="s">
        <v>52</v>
      </c>
      <c r="CB28" s="30" t="s">
        <v>52</v>
      </c>
      <c r="CC28" s="30" t="s">
        <v>52</v>
      </c>
      <c r="CD28" s="30" t="s">
        <v>52</v>
      </c>
      <c r="CE28" s="30" t="s">
        <v>52</v>
      </c>
      <c r="CF28" s="30" t="s">
        <v>52</v>
      </c>
      <c r="CG28" s="30" t="s">
        <v>52</v>
      </c>
      <c r="CH28" s="30" t="s">
        <v>52</v>
      </c>
      <c r="CI28" s="30" t="s">
        <v>52</v>
      </c>
      <c r="CJ28" s="30" t="s">
        <v>52</v>
      </c>
      <c r="CK28" s="30" t="s">
        <v>52</v>
      </c>
      <c r="CL28" s="30" t="s">
        <v>52</v>
      </c>
      <c r="CM28" s="30" t="s">
        <v>52</v>
      </c>
      <c r="CN28" s="30" t="s">
        <v>52</v>
      </c>
      <c r="CO28" s="30" t="s">
        <v>52</v>
      </c>
      <c r="CR28" s="13" t="s">
        <v>553</v>
      </c>
      <c r="CS28" s="13" t="str">
        <f t="shared" si="4"/>
        <v/>
      </c>
      <c r="CT28" s="13" t="str">
        <f t="shared" si="4"/>
        <v/>
      </c>
      <c r="CU28" s="13" t="str">
        <f t="shared" si="4"/>
        <v/>
      </c>
      <c r="CV28" s="13" t="str">
        <f t="shared" si="4"/>
        <v/>
      </c>
      <c r="CW28" s="13" t="str">
        <f t="shared" si="4"/>
        <v/>
      </c>
      <c r="CX28" s="13" t="str">
        <f t="shared" si="4"/>
        <v/>
      </c>
      <c r="CZ28" s="28" t="s">
        <v>554</v>
      </c>
      <c r="DA28" s="13" t="str">
        <f t="shared" si="5"/>
        <v/>
      </c>
      <c r="DB28" s="13" t="str">
        <f t="shared" si="5"/>
        <v/>
      </c>
      <c r="DC28" s="13" t="str">
        <f t="shared" si="5"/>
        <v/>
      </c>
      <c r="DD28" s="13" t="str">
        <f t="shared" si="5"/>
        <v/>
      </c>
    </row>
    <row r="29" spans="2:108" ht="19.5" x14ac:dyDescent="0.45">
      <c r="B29" s="44" t="s">
        <v>555</v>
      </c>
      <c r="T29" s="21" t="s">
        <v>93</v>
      </c>
      <c r="U29" s="21" t="s">
        <v>556</v>
      </c>
      <c r="V29" s="21" t="s">
        <v>95</v>
      </c>
      <c r="W29" s="21" t="s">
        <v>551</v>
      </c>
      <c r="Y29" s="22" t="s">
        <v>557</v>
      </c>
      <c r="Z29" s="22" t="s">
        <v>98</v>
      </c>
      <c r="AA29" s="22" t="s">
        <v>99</v>
      </c>
      <c r="AB29" s="22" t="str">
        <f t="shared" si="0"/>
        <v>↓曜日配送エリアです。定休日：『火,木』を選択してください！</v>
      </c>
      <c r="AG29" s="30">
        <v>26</v>
      </c>
      <c r="AH29" s="30" t="s">
        <v>52</v>
      </c>
      <c r="AI29" s="30" t="s">
        <v>52</v>
      </c>
      <c r="AJ29" s="30" t="s">
        <v>52</v>
      </c>
      <c r="AK29" s="30" t="s">
        <v>52</v>
      </c>
      <c r="AL29" s="30" t="s">
        <v>52</v>
      </c>
      <c r="AM29" s="30" t="s">
        <v>52</v>
      </c>
      <c r="AN29" s="30" t="s">
        <v>52</v>
      </c>
      <c r="AO29" s="30" t="s">
        <v>52</v>
      </c>
      <c r="AP29" s="30" t="s">
        <v>52</v>
      </c>
      <c r="AQ29" s="30" t="s">
        <v>52</v>
      </c>
      <c r="AR29" s="30" t="s">
        <v>52</v>
      </c>
      <c r="AS29" s="30" t="s">
        <v>52</v>
      </c>
      <c r="AT29" s="30" t="s">
        <v>52</v>
      </c>
      <c r="AU29" s="30" t="s">
        <v>52</v>
      </c>
      <c r="AV29" s="30" t="s">
        <v>52</v>
      </c>
      <c r="AW29" s="30" t="s">
        <v>52</v>
      </c>
      <c r="AX29" s="30" t="s">
        <v>52</v>
      </c>
      <c r="AY29" s="30" t="s">
        <v>52</v>
      </c>
      <c r="AZ29" s="30" t="s">
        <v>52</v>
      </c>
      <c r="BA29" s="30" t="s">
        <v>52</v>
      </c>
      <c r="BB29" s="30" t="s">
        <v>52</v>
      </c>
      <c r="BC29" s="30" t="s">
        <v>52</v>
      </c>
      <c r="BD29" s="30" t="s">
        <v>52</v>
      </c>
      <c r="BE29" s="30" t="s">
        <v>52</v>
      </c>
      <c r="BF29" s="30" t="s">
        <v>52</v>
      </c>
      <c r="BG29" s="30" t="s">
        <v>52</v>
      </c>
      <c r="BH29" s="30" t="s">
        <v>52</v>
      </c>
      <c r="BI29" s="30" t="s">
        <v>52</v>
      </c>
      <c r="BJ29" s="30" t="s">
        <v>52</v>
      </c>
      <c r="BK29" s="30" t="s">
        <v>52</v>
      </c>
      <c r="BL29" s="30" t="s">
        <v>52</v>
      </c>
      <c r="BM29" s="30" t="s">
        <v>52</v>
      </c>
      <c r="BN29" s="30" t="s">
        <v>52</v>
      </c>
      <c r="BO29" s="30" t="s">
        <v>52</v>
      </c>
      <c r="BP29" s="30" t="s">
        <v>52</v>
      </c>
      <c r="BQ29" s="30" t="s">
        <v>52</v>
      </c>
      <c r="BR29" s="30" t="s">
        <v>52</v>
      </c>
      <c r="BS29" s="30" t="s">
        <v>52</v>
      </c>
      <c r="BT29" s="30" t="s">
        <v>52</v>
      </c>
      <c r="BU29" s="30" t="s">
        <v>52</v>
      </c>
      <c r="BV29" s="30" t="s">
        <v>52</v>
      </c>
      <c r="BW29" s="30" t="s">
        <v>52</v>
      </c>
      <c r="BX29" s="30" t="s">
        <v>52</v>
      </c>
      <c r="BY29" s="30" t="s">
        <v>52</v>
      </c>
      <c r="BZ29" s="30" t="s">
        <v>52</v>
      </c>
      <c r="CA29" s="30" t="s">
        <v>52</v>
      </c>
      <c r="CB29" s="30" t="s">
        <v>52</v>
      </c>
      <c r="CC29" s="30" t="s">
        <v>52</v>
      </c>
      <c r="CD29" s="30" t="s">
        <v>52</v>
      </c>
      <c r="CE29" s="30" t="s">
        <v>52</v>
      </c>
      <c r="CF29" s="30" t="s">
        <v>52</v>
      </c>
      <c r="CG29" s="30" t="s">
        <v>52</v>
      </c>
      <c r="CH29" s="30" t="s">
        <v>52</v>
      </c>
      <c r="CI29" s="30" t="s">
        <v>52</v>
      </c>
      <c r="CJ29" s="30" t="s">
        <v>52</v>
      </c>
      <c r="CK29" s="30" t="s">
        <v>52</v>
      </c>
      <c r="CL29" s="30" t="s">
        <v>52</v>
      </c>
      <c r="CM29" s="30" t="s">
        <v>52</v>
      </c>
      <c r="CN29" s="30" t="s">
        <v>52</v>
      </c>
      <c r="CO29" s="30" t="s">
        <v>52</v>
      </c>
      <c r="CR29" s="13" t="s">
        <v>558</v>
      </c>
      <c r="CS29" s="13" t="str">
        <f t="shared" si="4"/>
        <v/>
      </c>
      <c r="CT29" s="13" t="str">
        <f t="shared" si="4"/>
        <v/>
      </c>
      <c r="CU29" s="13" t="str">
        <f t="shared" si="4"/>
        <v/>
      </c>
      <c r="CV29" s="13" t="str">
        <f t="shared" si="4"/>
        <v/>
      </c>
      <c r="CW29" s="13" t="str">
        <f t="shared" si="4"/>
        <v/>
      </c>
      <c r="CX29" s="13" t="str">
        <f t="shared" si="4"/>
        <v/>
      </c>
      <c r="CZ29" s="28" t="s">
        <v>559</v>
      </c>
      <c r="DA29" s="13" t="str">
        <f t="shared" si="5"/>
        <v/>
      </c>
      <c r="DB29" s="13" t="str">
        <f t="shared" si="5"/>
        <v/>
      </c>
      <c r="DC29" s="13" t="str">
        <f t="shared" si="5"/>
        <v/>
      </c>
      <c r="DD29" s="13" t="str">
        <f t="shared" si="5"/>
        <v/>
      </c>
    </row>
    <row r="30" spans="2:108" ht="19.5" customHeight="1" x14ac:dyDescent="0.45">
      <c r="B30" s="29" t="s">
        <v>560</v>
      </c>
      <c r="T30" s="21" t="s">
        <v>93</v>
      </c>
      <c r="U30" s="21" t="s">
        <v>561</v>
      </c>
      <c r="V30" s="21" t="s">
        <v>95</v>
      </c>
      <c r="W30" s="21" t="s">
        <v>551</v>
      </c>
      <c r="Y30" s="22" t="s">
        <v>562</v>
      </c>
      <c r="Z30" s="22" t="s">
        <v>187</v>
      </c>
      <c r="AA30" s="22" t="s">
        <v>188</v>
      </c>
      <c r="AB30" s="22" t="str">
        <f t="shared" si="0"/>
        <v>↓曜日配送エリアです。定休日：『月,水,金』を選択してください！</v>
      </c>
      <c r="AG30" s="30">
        <v>27</v>
      </c>
      <c r="AH30" s="30" t="s">
        <v>52</v>
      </c>
      <c r="AI30" s="30" t="s">
        <v>52</v>
      </c>
      <c r="AJ30" s="30" t="s">
        <v>52</v>
      </c>
      <c r="AK30" s="30" t="s">
        <v>52</v>
      </c>
      <c r="AL30" s="30" t="s">
        <v>52</v>
      </c>
      <c r="AM30" s="30" t="s">
        <v>52</v>
      </c>
      <c r="AN30" s="30" t="s">
        <v>52</v>
      </c>
      <c r="AO30" s="30" t="s">
        <v>52</v>
      </c>
      <c r="AP30" s="30" t="s">
        <v>52</v>
      </c>
      <c r="AQ30" s="30" t="s">
        <v>52</v>
      </c>
      <c r="AR30" s="30" t="s">
        <v>52</v>
      </c>
      <c r="AS30" s="30" t="s">
        <v>52</v>
      </c>
      <c r="AT30" s="30" t="s">
        <v>52</v>
      </c>
      <c r="AU30" s="30" t="s">
        <v>52</v>
      </c>
      <c r="AV30" s="30" t="s">
        <v>52</v>
      </c>
      <c r="AW30" s="30" t="s">
        <v>52</v>
      </c>
      <c r="AX30" s="30" t="s">
        <v>52</v>
      </c>
      <c r="AY30" s="30" t="s">
        <v>52</v>
      </c>
      <c r="AZ30" s="30" t="s">
        <v>52</v>
      </c>
      <c r="BA30" s="30" t="s">
        <v>52</v>
      </c>
      <c r="BB30" s="30" t="s">
        <v>52</v>
      </c>
      <c r="BC30" s="30" t="s">
        <v>52</v>
      </c>
      <c r="BD30" s="30" t="s">
        <v>52</v>
      </c>
      <c r="BE30" s="30" t="s">
        <v>52</v>
      </c>
      <c r="BF30" s="30" t="s">
        <v>52</v>
      </c>
      <c r="BG30" s="30" t="s">
        <v>52</v>
      </c>
      <c r="BH30" s="30" t="s">
        <v>52</v>
      </c>
      <c r="BI30" s="30" t="s">
        <v>52</v>
      </c>
      <c r="BJ30" s="30" t="s">
        <v>52</v>
      </c>
      <c r="BK30" s="30" t="s">
        <v>52</v>
      </c>
      <c r="BL30" s="30" t="s">
        <v>52</v>
      </c>
      <c r="BM30" s="30" t="s">
        <v>52</v>
      </c>
      <c r="BN30" s="30" t="s">
        <v>52</v>
      </c>
      <c r="BO30" s="30" t="s">
        <v>52</v>
      </c>
      <c r="BP30" s="30" t="s">
        <v>52</v>
      </c>
      <c r="BQ30" s="30" t="s">
        <v>52</v>
      </c>
      <c r="BR30" s="30" t="s">
        <v>52</v>
      </c>
      <c r="BS30" s="30" t="s">
        <v>52</v>
      </c>
      <c r="BT30" s="30" t="s">
        <v>52</v>
      </c>
      <c r="BU30" s="30" t="s">
        <v>52</v>
      </c>
      <c r="BV30" s="30" t="s">
        <v>52</v>
      </c>
      <c r="BW30" s="30" t="s">
        <v>52</v>
      </c>
      <c r="BX30" s="30" t="s">
        <v>52</v>
      </c>
      <c r="BY30" s="30" t="s">
        <v>52</v>
      </c>
      <c r="BZ30" s="30" t="s">
        <v>52</v>
      </c>
      <c r="CA30" s="30" t="s">
        <v>52</v>
      </c>
      <c r="CB30" s="30" t="s">
        <v>52</v>
      </c>
      <c r="CC30" s="30" t="s">
        <v>52</v>
      </c>
      <c r="CD30" s="30" t="s">
        <v>52</v>
      </c>
      <c r="CE30" s="30" t="s">
        <v>52</v>
      </c>
      <c r="CF30" s="30" t="s">
        <v>52</v>
      </c>
      <c r="CG30" s="30" t="s">
        <v>52</v>
      </c>
      <c r="CH30" s="30" t="s">
        <v>52</v>
      </c>
      <c r="CI30" s="30" t="s">
        <v>52</v>
      </c>
      <c r="CJ30" s="30" t="s">
        <v>52</v>
      </c>
      <c r="CK30" s="30" t="s">
        <v>52</v>
      </c>
      <c r="CL30" s="30" t="s">
        <v>52</v>
      </c>
      <c r="CM30" s="30" t="s">
        <v>52</v>
      </c>
      <c r="CN30" s="30" t="s">
        <v>52</v>
      </c>
      <c r="CO30" s="30" t="s">
        <v>52</v>
      </c>
      <c r="CR30" s="13" t="s">
        <v>563</v>
      </c>
      <c r="CS30" s="13" t="str">
        <f t="shared" si="4"/>
        <v/>
      </c>
      <c r="CT30" s="13" t="str">
        <f t="shared" si="4"/>
        <v/>
      </c>
      <c r="CU30" s="13" t="str">
        <f t="shared" si="4"/>
        <v/>
      </c>
      <c r="CV30" s="13" t="str">
        <f t="shared" si="4"/>
        <v/>
      </c>
      <c r="CW30" s="13" t="str">
        <f t="shared" si="4"/>
        <v/>
      </c>
      <c r="CX30" s="13" t="str">
        <f t="shared" si="4"/>
        <v/>
      </c>
      <c r="CZ30" s="28" t="s">
        <v>564</v>
      </c>
      <c r="DA30" s="13" t="str">
        <f t="shared" si="5"/>
        <v/>
      </c>
      <c r="DB30" s="13" t="str">
        <f t="shared" si="5"/>
        <v/>
      </c>
      <c r="DC30" s="13" t="str">
        <f t="shared" si="5"/>
        <v/>
      </c>
      <c r="DD30" s="13" t="str">
        <f t="shared" si="5"/>
        <v/>
      </c>
    </row>
    <row r="31" spans="2:108" ht="19.5" x14ac:dyDescent="0.45">
      <c r="B31" s="29" t="s">
        <v>565</v>
      </c>
      <c r="T31" s="21" t="s">
        <v>93</v>
      </c>
      <c r="U31" s="21" t="s">
        <v>566</v>
      </c>
      <c r="V31" s="21" t="s">
        <v>95</v>
      </c>
      <c r="W31" s="21" t="s">
        <v>551</v>
      </c>
      <c r="Y31" s="22" t="s">
        <v>567</v>
      </c>
      <c r="Z31" s="22" t="s">
        <v>187</v>
      </c>
      <c r="AA31" s="22" t="s">
        <v>188</v>
      </c>
      <c r="AB31" s="22" t="str">
        <f t="shared" si="0"/>
        <v>↓曜日配送エリアです。定休日：『月,水,金』を選択してください！</v>
      </c>
      <c r="AG31" s="30">
        <v>28</v>
      </c>
      <c r="AH31" s="30" t="s">
        <v>52</v>
      </c>
      <c r="AI31" s="30" t="s">
        <v>52</v>
      </c>
      <c r="AJ31" s="30" t="s">
        <v>52</v>
      </c>
      <c r="AK31" s="30" t="s">
        <v>52</v>
      </c>
      <c r="AL31" s="30" t="s">
        <v>52</v>
      </c>
      <c r="AM31" s="30" t="s">
        <v>52</v>
      </c>
      <c r="AN31" s="30" t="s">
        <v>52</v>
      </c>
      <c r="AO31" s="30" t="s">
        <v>52</v>
      </c>
      <c r="AP31" s="30" t="s">
        <v>52</v>
      </c>
      <c r="AQ31" s="30" t="s">
        <v>52</v>
      </c>
      <c r="AR31" s="30" t="s">
        <v>52</v>
      </c>
      <c r="AS31" s="30" t="s">
        <v>52</v>
      </c>
      <c r="AT31" s="30" t="s">
        <v>52</v>
      </c>
      <c r="AU31" s="30" t="s">
        <v>52</v>
      </c>
      <c r="AV31" s="30" t="s">
        <v>52</v>
      </c>
      <c r="AW31" s="30" t="s">
        <v>52</v>
      </c>
      <c r="AX31" s="30" t="s">
        <v>52</v>
      </c>
      <c r="AY31" s="30" t="s">
        <v>52</v>
      </c>
      <c r="AZ31" s="30" t="s">
        <v>52</v>
      </c>
      <c r="BA31" s="30" t="s">
        <v>52</v>
      </c>
      <c r="BB31" s="30" t="s">
        <v>52</v>
      </c>
      <c r="BC31" s="30" t="s">
        <v>52</v>
      </c>
      <c r="BD31" s="30" t="s">
        <v>52</v>
      </c>
      <c r="BE31" s="30" t="s">
        <v>52</v>
      </c>
      <c r="BF31" s="30" t="s">
        <v>52</v>
      </c>
      <c r="BG31" s="30" t="s">
        <v>52</v>
      </c>
      <c r="BH31" s="30" t="s">
        <v>52</v>
      </c>
      <c r="BI31" s="30" t="s">
        <v>52</v>
      </c>
      <c r="BJ31" s="30" t="s">
        <v>52</v>
      </c>
      <c r="BK31" s="30" t="s">
        <v>52</v>
      </c>
      <c r="BL31" s="30" t="s">
        <v>52</v>
      </c>
      <c r="BM31" s="30" t="s">
        <v>52</v>
      </c>
      <c r="BN31" s="30" t="s">
        <v>52</v>
      </c>
      <c r="BO31" s="30" t="s">
        <v>52</v>
      </c>
      <c r="BP31" s="30" t="s">
        <v>52</v>
      </c>
      <c r="BQ31" s="30" t="s">
        <v>52</v>
      </c>
      <c r="BR31" s="30" t="s">
        <v>52</v>
      </c>
      <c r="BS31" s="30" t="s">
        <v>52</v>
      </c>
      <c r="BT31" s="30" t="s">
        <v>52</v>
      </c>
      <c r="BU31" s="30" t="s">
        <v>52</v>
      </c>
      <c r="BV31" s="30" t="s">
        <v>52</v>
      </c>
      <c r="BW31" s="30" t="s">
        <v>52</v>
      </c>
      <c r="BX31" s="30" t="s">
        <v>52</v>
      </c>
      <c r="BY31" s="30" t="s">
        <v>52</v>
      </c>
      <c r="BZ31" s="30" t="s">
        <v>52</v>
      </c>
      <c r="CA31" s="30" t="s">
        <v>52</v>
      </c>
      <c r="CB31" s="30" t="s">
        <v>52</v>
      </c>
      <c r="CC31" s="30" t="s">
        <v>52</v>
      </c>
      <c r="CD31" s="30" t="s">
        <v>52</v>
      </c>
      <c r="CE31" s="30" t="s">
        <v>52</v>
      </c>
      <c r="CF31" s="30" t="s">
        <v>52</v>
      </c>
      <c r="CG31" s="30" t="s">
        <v>52</v>
      </c>
      <c r="CH31" s="30" t="s">
        <v>52</v>
      </c>
      <c r="CI31" s="30" t="s">
        <v>52</v>
      </c>
      <c r="CJ31" s="30" t="s">
        <v>52</v>
      </c>
      <c r="CK31" s="30" t="s">
        <v>52</v>
      </c>
      <c r="CL31" s="30" t="s">
        <v>52</v>
      </c>
      <c r="CM31" s="30" t="s">
        <v>52</v>
      </c>
      <c r="CN31" s="30" t="s">
        <v>52</v>
      </c>
      <c r="CO31" s="30" t="s">
        <v>52</v>
      </c>
      <c r="CR31" s="13" t="s">
        <v>568</v>
      </c>
      <c r="CS31" s="13" t="str">
        <f t="shared" si="4"/>
        <v/>
      </c>
      <c r="CT31" s="13" t="str">
        <f t="shared" si="4"/>
        <v/>
      </c>
      <c r="CU31" s="13" t="str">
        <f t="shared" si="4"/>
        <v/>
      </c>
      <c r="CV31" s="13" t="str">
        <f t="shared" si="4"/>
        <v/>
      </c>
      <c r="CW31" s="13" t="str">
        <f t="shared" si="4"/>
        <v/>
      </c>
      <c r="CX31" s="13" t="str">
        <f t="shared" si="4"/>
        <v/>
      </c>
    </row>
    <row r="32" spans="2:108" ht="19.5" x14ac:dyDescent="0.45">
      <c r="B32" s="29" t="s">
        <v>569</v>
      </c>
      <c r="T32" s="21" t="s">
        <v>93</v>
      </c>
      <c r="U32" s="21" t="s">
        <v>570</v>
      </c>
      <c r="V32" s="21" t="s">
        <v>95</v>
      </c>
      <c r="W32" s="21" t="s">
        <v>551</v>
      </c>
      <c r="Y32" s="22" t="s">
        <v>571</v>
      </c>
      <c r="Z32" s="22" t="s">
        <v>187</v>
      </c>
      <c r="AA32" s="22" t="s">
        <v>188</v>
      </c>
      <c r="AB32" s="22" t="str">
        <f t="shared" si="0"/>
        <v>↓曜日配送エリアです。定休日：『月,水,金』を選択してください！</v>
      </c>
      <c r="AG32" s="30">
        <v>29</v>
      </c>
      <c r="AH32" s="30" t="s">
        <v>52</v>
      </c>
      <c r="AI32" s="30" t="s">
        <v>52</v>
      </c>
      <c r="AJ32" s="30" t="s">
        <v>52</v>
      </c>
      <c r="AK32" s="30" t="s">
        <v>52</v>
      </c>
      <c r="AL32" s="30" t="s">
        <v>52</v>
      </c>
      <c r="AM32" s="30" t="s">
        <v>52</v>
      </c>
      <c r="AN32" s="30" t="s">
        <v>52</v>
      </c>
      <c r="AO32" s="30" t="s">
        <v>52</v>
      </c>
      <c r="AP32" s="30" t="s">
        <v>52</v>
      </c>
      <c r="AQ32" s="30" t="s">
        <v>52</v>
      </c>
      <c r="AR32" s="30" t="s">
        <v>52</v>
      </c>
      <c r="AS32" s="30" t="s">
        <v>52</v>
      </c>
      <c r="AT32" s="30" t="s">
        <v>52</v>
      </c>
      <c r="AU32" s="30" t="s">
        <v>52</v>
      </c>
      <c r="AV32" s="30" t="s">
        <v>52</v>
      </c>
      <c r="AW32" s="30" t="s">
        <v>52</v>
      </c>
      <c r="AX32" s="30" t="s">
        <v>52</v>
      </c>
      <c r="AY32" s="30" t="s">
        <v>52</v>
      </c>
      <c r="AZ32" s="30" t="s">
        <v>52</v>
      </c>
      <c r="BA32" s="30" t="s">
        <v>52</v>
      </c>
      <c r="BB32" s="30" t="s">
        <v>52</v>
      </c>
      <c r="BC32" s="30" t="s">
        <v>52</v>
      </c>
      <c r="BD32" s="30" t="s">
        <v>52</v>
      </c>
      <c r="BE32" s="30" t="s">
        <v>52</v>
      </c>
      <c r="BF32" s="30" t="s">
        <v>52</v>
      </c>
      <c r="BG32" s="30" t="s">
        <v>52</v>
      </c>
      <c r="BH32" s="30" t="s">
        <v>52</v>
      </c>
      <c r="BI32" s="30" t="s">
        <v>52</v>
      </c>
      <c r="BJ32" s="30" t="s">
        <v>52</v>
      </c>
      <c r="BK32" s="30" t="s">
        <v>52</v>
      </c>
      <c r="BL32" s="30" t="s">
        <v>52</v>
      </c>
      <c r="BM32" s="30" t="s">
        <v>52</v>
      </c>
      <c r="BN32" s="30" t="s">
        <v>52</v>
      </c>
      <c r="BO32" s="30" t="s">
        <v>52</v>
      </c>
      <c r="BP32" s="30" t="s">
        <v>52</v>
      </c>
      <c r="BQ32" s="30" t="s">
        <v>52</v>
      </c>
      <c r="BR32" s="30" t="s">
        <v>52</v>
      </c>
      <c r="BS32" s="30" t="s">
        <v>52</v>
      </c>
      <c r="BT32" s="30" t="s">
        <v>52</v>
      </c>
      <c r="BU32" s="30" t="s">
        <v>52</v>
      </c>
      <c r="BV32" s="30" t="s">
        <v>52</v>
      </c>
      <c r="BW32" s="30" t="s">
        <v>52</v>
      </c>
      <c r="BX32" s="30" t="s">
        <v>52</v>
      </c>
      <c r="BY32" s="30" t="s">
        <v>52</v>
      </c>
      <c r="BZ32" s="30" t="s">
        <v>52</v>
      </c>
      <c r="CA32" s="30" t="s">
        <v>52</v>
      </c>
      <c r="CB32" s="30" t="s">
        <v>52</v>
      </c>
      <c r="CC32" s="30" t="s">
        <v>52</v>
      </c>
      <c r="CD32" s="30" t="s">
        <v>52</v>
      </c>
      <c r="CE32" s="30" t="s">
        <v>52</v>
      </c>
      <c r="CF32" s="30" t="s">
        <v>52</v>
      </c>
      <c r="CG32" s="30" t="s">
        <v>52</v>
      </c>
      <c r="CH32" s="30" t="s">
        <v>52</v>
      </c>
      <c r="CI32" s="30" t="s">
        <v>52</v>
      </c>
      <c r="CJ32" s="30" t="s">
        <v>52</v>
      </c>
      <c r="CK32" s="30" t="s">
        <v>52</v>
      </c>
      <c r="CL32" s="30" t="s">
        <v>52</v>
      </c>
      <c r="CM32" s="30" t="s">
        <v>52</v>
      </c>
      <c r="CN32" s="30" t="s">
        <v>52</v>
      </c>
      <c r="CO32" s="30" t="s">
        <v>52</v>
      </c>
      <c r="CR32" s="13" t="s">
        <v>572</v>
      </c>
      <c r="CS32" s="13" t="str">
        <f t="shared" si="4"/>
        <v/>
      </c>
      <c r="CT32" s="13" t="str">
        <f t="shared" si="4"/>
        <v/>
      </c>
      <c r="CU32" s="13" t="str">
        <f t="shared" si="4"/>
        <v/>
      </c>
      <c r="CV32" s="13" t="str">
        <f t="shared" si="4"/>
        <v/>
      </c>
      <c r="CW32" s="13" t="str">
        <f t="shared" si="4"/>
        <v/>
      </c>
      <c r="CX32" s="13" t="str">
        <f t="shared" si="4"/>
        <v/>
      </c>
    </row>
    <row r="33" spans="2:102" ht="19.5" x14ac:dyDescent="0.45">
      <c r="B33" s="29"/>
      <c r="T33" s="21" t="s">
        <v>93</v>
      </c>
      <c r="U33" s="21" t="s">
        <v>573</v>
      </c>
      <c r="V33" s="21" t="s">
        <v>95</v>
      </c>
      <c r="W33" s="21" t="s">
        <v>551</v>
      </c>
      <c r="Y33" s="22" t="s">
        <v>574</v>
      </c>
      <c r="Z33" s="22" t="s">
        <v>187</v>
      </c>
      <c r="AA33" s="22" t="s">
        <v>188</v>
      </c>
      <c r="AB33" s="22" t="str">
        <f t="shared" si="0"/>
        <v>↓曜日配送エリアです。定休日：『月,水,金』を選択してください！</v>
      </c>
      <c r="AG33" s="30">
        <v>30</v>
      </c>
      <c r="AH33" s="30" t="s">
        <v>52</v>
      </c>
      <c r="AI33" s="30" t="s">
        <v>52</v>
      </c>
      <c r="AJ33" s="30" t="s">
        <v>52</v>
      </c>
      <c r="AK33" s="30" t="s">
        <v>52</v>
      </c>
      <c r="AL33" s="30" t="s">
        <v>52</v>
      </c>
      <c r="AM33" s="30" t="s">
        <v>52</v>
      </c>
      <c r="AN33" s="30" t="s">
        <v>52</v>
      </c>
      <c r="AO33" s="30" t="s">
        <v>52</v>
      </c>
      <c r="AP33" s="30" t="s">
        <v>52</v>
      </c>
      <c r="AQ33" s="30" t="s">
        <v>52</v>
      </c>
      <c r="AR33" s="30" t="s">
        <v>52</v>
      </c>
      <c r="AS33" s="30" t="s">
        <v>52</v>
      </c>
      <c r="AT33" s="30" t="s">
        <v>52</v>
      </c>
      <c r="AU33" s="30" t="s">
        <v>52</v>
      </c>
      <c r="AV33" s="30" t="s">
        <v>52</v>
      </c>
      <c r="AW33" s="30" t="s">
        <v>52</v>
      </c>
      <c r="AX33" s="30" t="s">
        <v>52</v>
      </c>
      <c r="AY33" s="30" t="s">
        <v>52</v>
      </c>
      <c r="AZ33" s="30" t="s">
        <v>52</v>
      </c>
      <c r="BA33" s="30" t="s">
        <v>52</v>
      </c>
      <c r="BB33" s="30" t="s">
        <v>52</v>
      </c>
      <c r="BC33" s="30" t="s">
        <v>52</v>
      </c>
      <c r="BD33" s="30" t="s">
        <v>52</v>
      </c>
      <c r="BE33" s="30" t="s">
        <v>52</v>
      </c>
      <c r="BF33" s="30" t="s">
        <v>52</v>
      </c>
      <c r="BG33" s="30" t="s">
        <v>52</v>
      </c>
      <c r="BH33" s="30" t="s">
        <v>52</v>
      </c>
      <c r="BI33" s="30" t="s">
        <v>52</v>
      </c>
      <c r="BJ33" s="30" t="s">
        <v>52</v>
      </c>
      <c r="BK33" s="30" t="s">
        <v>52</v>
      </c>
      <c r="BL33" s="30" t="s">
        <v>52</v>
      </c>
      <c r="BM33" s="30" t="s">
        <v>52</v>
      </c>
      <c r="BN33" s="30" t="s">
        <v>52</v>
      </c>
      <c r="BO33" s="30" t="s">
        <v>52</v>
      </c>
      <c r="BP33" s="30" t="s">
        <v>52</v>
      </c>
      <c r="BQ33" s="30" t="s">
        <v>52</v>
      </c>
      <c r="BR33" s="30" t="s">
        <v>52</v>
      </c>
      <c r="BS33" s="30" t="s">
        <v>52</v>
      </c>
      <c r="BT33" s="30" t="s">
        <v>52</v>
      </c>
      <c r="BU33" s="30" t="s">
        <v>52</v>
      </c>
      <c r="BV33" s="30" t="s">
        <v>52</v>
      </c>
      <c r="BW33" s="30" t="s">
        <v>52</v>
      </c>
      <c r="BX33" s="30" t="s">
        <v>52</v>
      </c>
      <c r="BY33" s="30" t="s">
        <v>52</v>
      </c>
      <c r="BZ33" s="30" t="s">
        <v>52</v>
      </c>
      <c r="CA33" s="30" t="s">
        <v>52</v>
      </c>
      <c r="CB33" s="30" t="s">
        <v>52</v>
      </c>
      <c r="CC33" s="30" t="s">
        <v>52</v>
      </c>
      <c r="CD33" s="30" t="s">
        <v>52</v>
      </c>
      <c r="CE33" s="30" t="s">
        <v>52</v>
      </c>
      <c r="CF33" s="30" t="s">
        <v>52</v>
      </c>
      <c r="CG33" s="30" t="s">
        <v>52</v>
      </c>
      <c r="CH33" s="30" t="s">
        <v>52</v>
      </c>
      <c r="CI33" s="30" t="s">
        <v>52</v>
      </c>
      <c r="CJ33" s="30" t="s">
        <v>52</v>
      </c>
      <c r="CK33" s="30" t="s">
        <v>52</v>
      </c>
      <c r="CL33" s="30" t="s">
        <v>52</v>
      </c>
      <c r="CM33" s="30" t="s">
        <v>52</v>
      </c>
      <c r="CN33" s="30" t="s">
        <v>52</v>
      </c>
      <c r="CO33" s="30" t="s">
        <v>52</v>
      </c>
      <c r="CR33" s="13" t="s">
        <v>575</v>
      </c>
      <c r="CS33" s="13" t="str">
        <f t="shared" si="4"/>
        <v/>
      </c>
      <c r="CT33" s="13" t="str">
        <f t="shared" si="4"/>
        <v/>
      </c>
      <c r="CU33" s="13" t="str">
        <f t="shared" si="4"/>
        <v/>
      </c>
      <c r="CV33" s="13" t="str">
        <f t="shared" si="4"/>
        <v/>
      </c>
      <c r="CW33" s="13" t="str">
        <f t="shared" si="4"/>
        <v/>
      </c>
      <c r="CX33" s="13" t="str">
        <f t="shared" si="4"/>
        <v/>
      </c>
    </row>
    <row r="34" spans="2:102" ht="33.75" thickBot="1" x14ac:dyDescent="0.5">
      <c r="B34" s="17" t="s">
        <v>576</v>
      </c>
      <c r="C34" s="45" t="s">
        <v>577</v>
      </c>
      <c r="D34" s="18"/>
      <c r="E34" s="18"/>
      <c r="F34" s="18"/>
      <c r="T34" s="21" t="s">
        <v>93</v>
      </c>
      <c r="U34" s="21" t="s">
        <v>578</v>
      </c>
      <c r="V34" s="21" t="s">
        <v>95</v>
      </c>
      <c r="W34" s="21" t="s">
        <v>551</v>
      </c>
      <c r="Y34" s="22" t="s">
        <v>579</v>
      </c>
      <c r="Z34" s="22" t="s">
        <v>187</v>
      </c>
      <c r="AA34" s="22" t="s">
        <v>188</v>
      </c>
      <c r="AB34" s="22" t="str">
        <f t="shared" si="0"/>
        <v>↓曜日配送エリアです。定休日：『月,水,金』を選択してください！</v>
      </c>
      <c r="AG34" s="30">
        <v>31</v>
      </c>
      <c r="AH34" s="30" t="s">
        <v>52</v>
      </c>
      <c r="AI34" s="30" t="s">
        <v>52</v>
      </c>
      <c r="AJ34" s="30" t="s">
        <v>52</v>
      </c>
      <c r="AK34" s="30" t="s">
        <v>52</v>
      </c>
      <c r="AL34" s="30" t="s">
        <v>52</v>
      </c>
      <c r="AM34" s="30" t="s">
        <v>52</v>
      </c>
      <c r="AN34" s="30" t="s">
        <v>52</v>
      </c>
      <c r="AO34" s="30" t="s">
        <v>52</v>
      </c>
      <c r="AP34" s="30" t="s">
        <v>52</v>
      </c>
      <c r="AQ34" s="30" t="s">
        <v>52</v>
      </c>
      <c r="AR34" s="30" t="s">
        <v>52</v>
      </c>
      <c r="AS34" s="30" t="s">
        <v>52</v>
      </c>
      <c r="AT34" s="30" t="s">
        <v>52</v>
      </c>
      <c r="AU34" s="30" t="s">
        <v>52</v>
      </c>
      <c r="AV34" s="30" t="s">
        <v>52</v>
      </c>
      <c r="AW34" s="30" t="s">
        <v>52</v>
      </c>
      <c r="AX34" s="30" t="s">
        <v>52</v>
      </c>
      <c r="AY34" s="30" t="s">
        <v>52</v>
      </c>
      <c r="AZ34" s="30" t="s">
        <v>52</v>
      </c>
      <c r="BA34" s="30" t="s">
        <v>52</v>
      </c>
      <c r="BB34" s="30" t="s">
        <v>52</v>
      </c>
      <c r="BC34" s="30" t="s">
        <v>52</v>
      </c>
      <c r="BD34" s="30" t="s">
        <v>52</v>
      </c>
      <c r="BE34" s="30" t="s">
        <v>52</v>
      </c>
      <c r="BF34" s="30" t="s">
        <v>52</v>
      </c>
      <c r="BG34" s="30" t="s">
        <v>52</v>
      </c>
      <c r="BH34" s="30" t="s">
        <v>52</v>
      </c>
      <c r="BI34" s="30" t="s">
        <v>52</v>
      </c>
      <c r="BJ34" s="30" t="s">
        <v>52</v>
      </c>
      <c r="BK34" s="30" t="s">
        <v>52</v>
      </c>
      <c r="BL34" s="30" t="s">
        <v>52</v>
      </c>
      <c r="BM34" s="30" t="s">
        <v>52</v>
      </c>
      <c r="BN34" s="30" t="s">
        <v>52</v>
      </c>
      <c r="BO34" s="30" t="s">
        <v>52</v>
      </c>
      <c r="BP34" s="30" t="s">
        <v>52</v>
      </c>
      <c r="BQ34" s="30" t="s">
        <v>52</v>
      </c>
      <c r="BR34" s="30" t="s">
        <v>52</v>
      </c>
      <c r="BS34" s="30" t="s">
        <v>52</v>
      </c>
      <c r="BT34" s="30" t="s">
        <v>52</v>
      </c>
      <c r="BU34" s="30" t="s">
        <v>52</v>
      </c>
      <c r="BV34" s="30" t="s">
        <v>52</v>
      </c>
      <c r="BW34" s="30" t="s">
        <v>52</v>
      </c>
      <c r="BX34" s="30" t="s">
        <v>52</v>
      </c>
      <c r="BY34" s="30" t="s">
        <v>52</v>
      </c>
      <c r="BZ34" s="30" t="s">
        <v>52</v>
      </c>
      <c r="CA34" s="30" t="s">
        <v>52</v>
      </c>
      <c r="CB34" s="30" t="s">
        <v>52</v>
      </c>
      <c r="CC34" s="30" t="s">
        <v>52</v>
      </c>
      <c r="CD34" s="30" t="s">
        <v>52</v>
      </c>
      <c r="CE34" s="30" t="s">
        <v>52</v>
      </c>
      <c r="CF34" s="30" t="s">
        <v>52</v>
      </c>
      <c r="CG34" s="30" t="s">
        <v>52</v>
      </c>
      <c r="CH34" s="30" t="s">
        <v>52</v>
      </c>
      <c r="CI34" s="30" t="s">
        <v>52</v>
      </c>
      <c r="CJ34" s="30" t="s">
        <v>52</v>
      </c>
      <c r="CK34" s="30" t="s">
        <v>52</v>
      </c>
      <c r="CL34" s="30" t="s">
        <v>52</v>
      </c>
      <c r="CM34" s="30" t="s">
        <v>52</v>
      </c>
      <c r="CN34" s="30" t="s">
        <v>52</v>
      </c>
      <c r="CO34" s="30" t="s">
        <v>52</v>
      </c>
      <c r="CR34" s="13" t="s">
        <v>580</v>
      </c>
      <c r="CS34" s="13" t="str">
        <f t="shared" si="4"/>
        <v/>
      </c>
      <c r="CT34" s="13" t="str">
        <f t="shared" si="4"/>
        <v/>
      </c>
      <c r="CU34" s="13" t="str">
        <f t="shared" si="4"/>
        <v/>
      </c>
      <c r="CV34" s="13" t="str">
        <f t="shared" si="4"/>
        <v/>
      </c>
      <c r="CW34" s="13" t="str">
        <f t="shared" si="4"/>
        <v/>
      </c>
      <c r="CX34" s="13" t="str">
        <f t="shared" si="4"/>
        <v/>
      </c>
    </row>
    <row r="35" spans="2:102" ht="33.75" thickBot="1" x14ac:dyDescent="0.5">
      <c r="B35" s="46"/>
      <c r="C35" s="189" t="s">
        <v>581</v>
      </c>
      <c r="D35" s="190"/>
      <c r="E35" s="191" t="s">
        <v>582</v>
      </c>
      <c r="F35" s="192"/>
      <c r="T35" s="21" t="s">
        <v>93</v>
      </c>
      <c r="U35" s="21" t="s">
        <v>583</v>
      </c>
      <c r="V35" s="21" t="s">
        <v>95</v>
      </c>
      <c r="W35" s="21" t="s">
        <v>551</v>
      </c>
      <c r="Y35" s="22" t="s">
        <v>584</v>
      </c>
      <c r="Z35" s="22" t="s">
        <v>187</v>
      </c>
      <c r="AA35" s="22" t="s">
        <v>188</v>
      </c>
      <c r="AB35" s="22" t="str">
        <f t="shared" si="0"/>
        <v>↓曜日配送エリアです。定休日：『月,水,金』を選択してください！</v>
      </c>
      <c r="AG35" s="30">
        <v>32</v>
      </c>
      <c r="AH35" s="30" t="s">
        <v>52</v>
      </c>
      <c r="AI35" s="30" t="s">
        <v>52</v>
      </c>
      <c r="AJ35" s="30" t="s">
        <v>52</v>
      </c>
      <c r="AK35" s="30" t="s">
        <v>52</v>
      </c>
      <c r="AL35" s="30" t="s">
        <v>52</v>
      </c>
      <c r="AM35" s="30" t="s">
        <v>52</v>
      </c>
      <c r="AN35" s="30" t="s">
        <v>52</v>
      </c>
      <c r="AO35" s="30" t="s">
        <v>52</v>
      </c>
      <c r="AP35" s="30" t="s">
        <v>52</v>
      </c>
      <c r="AQ35" s="30" t="s">
        <v>52</v>
      </c>
      <c r="AR35" s="30" t="s">
        <v>52</v>
      </c>
      <c r="AS35" s="30" t="s">
        <v>52</v>
      </c>
      <c r="AT35" s="30" t="s">
        <v>52</v>
      </c>
      <c r="AU35" s="30" t="s">
        <v>52</v>
      </c>
      <c r="AV35" s="30" t="s">
        <v>52</v>
      </c>
      <c r="AW35" s="30" t="s">
        <v>52</v>
      </c>
      <c r="AX35" s="30" t="s">
        <v>52</v>
      </c>
      <c r="AY35" s="30" t="s">
        <v>52</v>
      </c>
      <c r="AZ35" s="30" t="s">
        <v>52</v>
      </c>
      <c r="BA35" s="30" t="s">
        <v>52</v>
      </c>
      <c r="BB35" s="30" t="s">
        <v>52</v>
      </c>
      <c r="BC35" s="30" t="s">
        <v>52</v>
      </c>
      <c r="BD35" s="30" t="s">
        <v>52</v>
      </c>
      <c r="BE35" s="30" t="s">
        <v>52</v>
      </c>
      <c r="BF35" s="30" t="s">
        <v>52</v>
      </c>
      <c r="BG35" s="30" t="s">
        <v>52</v>
      </c>
      <c r="BH35" s="30" t="s">
        <v>52</v>
      </c>
      <c r="BI35" s="30" t="s">
        <v>52</v>
      </c>
      <c r="BJ35" s="30" t="s">
        <v>52</v>
      </c>
      <c r="BK35" s="30" t="s">
        <v>52</v>
      </c>
      <c r="BL35" s="30" t="s">
        <v>52</v>
      </c>
      <c r="BM35" s="30" t="s">
        <v>52</v>
      </c>
      <c r="BN35" s="30" t="s">
        <v>52</v>
      </c>
      <c r="BO35" s="30" t="s">
        <v>52</v>
      </c>
      <c r="BP35" s="30" t="s">
        <v>52</v>
      </c>
      <c r="BQ35" s="30" t="s">
        <v>52</v>
      </c>
      <c r="BR35" s="30" t="s">
        <v>52</v>
      </c>
      <c r="BS35" s="30" t="s">
        <v>52</v>
      </c>
      <c r="BT35" s="30" t="s">
        <v>52</v>
      </c>
      <c r="BU35" s="30" t="s">
        <v>52</v>
      </c>
      <c r="BV35" s="30" t="s">
        <v>52</v>
      </c>
      <c r="BW35" s="30" t="s">
        <v>52</v>
      </c>
      <c r="BX35" s="30" t="s">
        <v>52</v>
      </c>
      <c r="BY35" s="30" t="s">
        <v>52</v>
      </c>
      <c r="BZ35" s="30" t="s">
        <v>52</v>
      </c>
      <c r="CA35" s="30" t="s">
        <v>52</v>
      </c>
      <c r="CB35" s="30" t="s">
        <v>52</v>
      </c>
      <c r="CC35" s="30" t="s">
        <v>52</v>
      </c>
      <c r="CD35" s="30" t="s">
        <v>52</v>
      </c>
      <c r="CE35" s="30" t="s">
        <v>52</v>
      </c>
      <c r="CF35" s="30" t="s">
        <v>52</v>
      </c>
      <c r="CG35" s="30" t="s">
        <v>52</v>
      </c>
      <c r="CH35" s="30" t="s">
        <v>52</v>
      </c>
      <c r="CI35" s="30" t="s">
        <v>52</v>
      </c>
      <c r="CJ35" s="30" t="s">
        <v>52</v>
      </c>
      <c r="CK35" s="30" t="s">
        <v>52</v>
      </c>
      <c r="CL35" s="30" t="s">
        <v>52</v>
      </c>
      <c r="CM35" s="30" t="s">
        <v>52</v>
      </c>
      <c r="CN35" s="30" t="s">
        <v>52</v>
      </c>
      <c r="CO35" s="30" t="s">
        <v>52</v>
      </c>
      <c r="CR35" s="13" t="s">
        <v>585</v>
      </c>
      <c r="CS35" s="13" t="str">
        <f t="shared" si="4"/>
        <v/>
      </c>
      <c r="CT35" s="13" t="str">
        <f t="shared" si="4"/>
        <v/>
      </c>
      <c r="CU35" s="13" t="str">
        <f t="shared" si="4"/>
        <v/>
      </c>
      <c r="CV35" s="13" t="str">
        <f t="shared" si="4"/>
        <v/>
      </c>
      <c r="CW35" s="13" t="str">
        <f t="shared" si="4"/>
        <v/>
      </c>
      <c r="CX35" s="13" t="str">
        <f t="shared" si="4"/>
        <v/>
      </c>
    </row>
    <row r="36" spans="2:102" ht="18.75" customHeight="1" thickBot="1" x14ac:dyDescent="0.5">
      <c r="B36" s="46"/>
      <c r="C36" s="159" t="s">
        <v>586</v>
      </c>
      <c r="D36" s="160" t="s">
        <v>84</v>
      </c>
      <c r="E36" s="47" t="s">
        <v>586</v>
      </c>
      <c r="F36" s="48" t="s">
        <v>84</v>
      </c>
      <c r="T36" s="21" t="s">
        <v>93</v>
      </c>
      <c r="U36" s="21" t="s">
        <v>587</v>
      </c>
      <c r="V36" s="21" t="s">
        <v>95</v>
      </c>
      <c r="W36" s="21" t="s">
        <v>551</v>
      </c>
      <c r="Y36" s="22" t="s">
        <v>588</v>
      </c>
      <c r="Z36" s="22" t="s">
        <v>187</v>
      </c>
      <c r="AA36" s="22" t="s">
        <v>188</v>
      </c>
      <c r="AB36" s="22" t="str">
        <f t="shared" si="0"/>
        <v>↓曜日配送エリアです。定休日：『月,水,金』を選択してください！</v>
      </c>
      <c r="AG36" s="30">
        <v>33</v>
      </c>
      <c r="AH36" s="30" t="s">
        <v>52</v>
      </c>
      <c r="AI36" s="30" t="s">
        <v>52</v>
      </c>
      <c r="AJ36" s="30" t="s">
        <v>52</v>
      </c>
      <c r="AK36" s="30" t="s">
        <v>52</v>
      </c>
      <c r="AL36" s="30" t="s">
        <v>52</v>
      </c>
      <c r="AM36" s="30" t="s">
        <v>52</v>
      </c>
      <c r="AN36" s="30" t="s">
        <v>52</v>
      </c>
      <c r="AO36" s="30" t="s">
        <v>52</v>
      </c>
      <c r="AP36" s="30" t="s">
        <v>52</v>
      </c>
      <c r="AQ36" s="30" t="s">
        <v>52</v>
      </c>
      <c r="AR36" s="30" t="s">
        <v>52</v>
      </c>
      <c r="AS36" s="30" t="s">
        <v>52</v>
      </c>
      <c r="AT36" s="30" t="s">
        <v>52</v>
      </c>
      <c r="AU36" s="30" t="s">
        <v>52</v>
      </c>
      <c r="AV36" s="30" t="s">
        <v>52</v>
      </c>
      <c r="AW36" s="30" t="s">
        <v>52</v>
      </c>
      <c r="AX36" s="30" t="s">
        <v>52</v>
      </c>
      <c r="AY36" s="30" t="s">
        <v>52</v>
      </c>
      <c r="AZ36" s="30" t="s">
        <v>52</v>
      </c>
      <c r="BA36" s="30" t="s">
        <v>52</v>
      </c>
      <c r="BB36" s="30" t="s">
        <v>52</v>
      </c>
      <c r="BC36" s="30" t="s">
        <v>52</v>
      </c>
      <c r="BD36" s="30" t="s">
        <v>52</v>
      </c>
      <c r="BE36" s="30" t="s">
        <v>52</v>
      </c>
      <c r="BF36" s="30" t="s">
        <v>52</v>
      </c>
      <c r="BG36" s="30" t="s">
        <v>52</v>
      </c>
      <c r="BH36" s="30" t="s">
        <v>52</v>
      </c>
      <c r="BI36" s="30" t="s">
        <v>52</v>
      </c>
      <c r="BJ36" s="30" t="s">
        <v>52</v>
      </c>
      <c r="BK36" s="30" t="s">
        <v>52</v>
      </c>
      <c r="BL36" s="30" t="s">
        <v>52</v>
      </c>
      <c r="BM36" s="30" t="s">
        <v>52</v>
      </c>
      <c r="BN36" s="30" t="s">
        <v>52</v>
      </c>
      <c r="BO36" s="30" t="s">
        <v>52</v>
      </c>
      <c r="BP36" s="30" t="s">
        <v>52</v>
      </c>
      <c r="BQ36" s="30" t="s">
        <v>52</v>
      </c>
      <c r="BR36" s="30" t="s">
        <v>52</v>
      </c>
      <c r="BS36" s="30" t="s">
        <v>52</v>
      </c>
      <c r="BT36" s="30" t="s">
        <v>52</v>
      </c>
      <c r="BU36" s="30" t="s">
        <v>52</v>
      </c>
      <c r="BV36" s="30" t="s">
        <v>52</v>
      </c>
      <c r="BW36" s="30" t="s">
        <v>52</v>
      </c>
      <c r="BX36" s="30" t="s">
        <v>52</v>
      </c>
      <c r="BY36" s="30" t="s">
        <v>52</v>
      </c>
      <c r="BZ36" s="30" t="s">
        <v>52</v>
      </c>
      <c r="CA36" s="30" t="s">
        <v>52</v>
      </c>
      <c r="CB36" s="30" t="s">
        <v>52</v>
      </c>
      <c r="CC36" s="30" t="s">
        <v>52</v>
      </c>
      <c r="CD36" s="30" t="s">
        <v>52</v>
      </c>
      <c r="CE36" s="30" t="s">
        <v>52</v>
      </c>
      <c r="CF36" s="30" t="s">
        <v>52</v>
      </c>
      <c r="CG36" s="30" t="s">
        <v>52</v>
      </c>
      <c r="CH36" s="30" t="s">
        <v>52</v>
      </c>
      <c r="CI36" s="30" t="s">
        <v>52</v>
      </c>
      <c r="CJ36" s="30" t="s">
        <v>52</v>
      </c>
      <c r="CK36" s="30" t="s">
        <v>52</v>
      </c>
      <c r="CL36" s="30" t="s">
        <v>52</v>
      </c>
      <c r="CM36" s="30" t="s">
        <v>52</v>
      </c>
      <c r="CN36" s="30" t="s">
        <v>52</v>
      </c>
      <c r="CO36" s="30" t="s">
        <v>52</v>
      </c>
      <c r="CR36" s="13" t="s">
        <v>589</v>
      </c>
      <c r="CS36" s="13" t="str">
        <f t="shared" si="4"/>
        <v/>
      </c>
      <c r="CT36" s="13" t="str">
        <f t="shared" si="4"/>
        <v/>
      </c>
      <c r="CU36" s="13" t="str">
        <f t="shared" si="4"/>
        <v/>
      </c>
      <c r="CV36" s="13" t="str">
        <f t="shared" si="4"/>
        <v/>
      </c>
      <c r="CW36" s="13" t="str">
        <f t="shared" si="4"/>
        <v/>
      </c>
      <c r="CX36" s="13" t="str">
        <f t="shared" si="4"/>
        <v/>
      </c>
    </row>
    <row r="37" spans="2:102" ht="54.75" x14ac:dyDescent="0.45">
      <c r="B37" s="49" t="s">
        <v>590</v>
      </c>
      <c r="C37" s="161" t="s">
        <v>591</v>
      </c>
      <c r="D37" s="162" t="s">
        <v>592</v>
      </c>
      <c r="E37" s="50" t="s">
        <v>591</v>
      </c>
      <c r="F37" s="51" t="s">
        <v>593</v>
      </c>
      <c r="T37" s="21" t="s">
        <v>93</v>
      </c>
      <c r="U37" s="21" t="s">
        <v>594</v>
      </c>
      <c r="V37" s="21" t="s">
        <v>95</v>
      </c>
      <c r="W37" s="21" t="s">
        <v>551</v>
      </c>
      <c r="Y37" s="22" t="s">
        <v>595</v>
      </c>
      <c r="Z37" s="22" t="s">
        <v>187</v>
      </c>
      <c r="AA37" s="22" t="s">
        <v>188</v>
      </c>
      <c r="AB37" s="22" t="str">
        <f t="shared" si="0"/>
        <v>↓曜日配送エリアです。定休日：『月,水,金』を選択してください！</v>
      </c>
      <c r="AG37" s="30">
        <v>34</v>
      </c>
      <c r="AH37" s="30" t="s">
        <v>52</v>
      </c>
      <c r="AI37" s="30" t="s">
        <v>52</v>
      </c>
      <c r="AJ37" s="30" t="s">
        <v>52</v>
      </c>
      <c r="AK37" s="30" t="s">
        <v>52</v>
      </c>
      <c r="AL37" s="30" t="s">
        <v>52</v>
      </c>
      <c r="AM37" s="30" t="s">
        <v>52</v>
      </c>
      <c r="AN37" s="30" t="s">
        <v>52</v>
      </c>
      <c r="AO37" s="30" t="s">
        <v>52</v>
      </c>
      <c r="AP37" s="30" t="s">
        <v>52</v>
      </c>
      <c r="AQ37" s="30" t="s">
        <v>52</v>
      </c>
      <c r="AR37" s="30" t="s">
        <v>52</v>
      </c>
      <c r="AS37" s="30" t="s">
        <v>52</v>
      </c>
      <c r="AT37" s="30" t="s">
        <v>52</v>
      </c>
      <c r="AU37" s="30" t="s">
        <v>52</v>
      </c>
      <c r="AV37" s="30" t="s">
        <v>52</v>
      </c>
      <c r="AW37" s="30" t="s">
        <v>52</v>
      </c>
      <c r="AX37" s="30" t="s">
        <v>52</v>
      </c>
      <c r="AY37" s="30" t="s">
        <v>52</v>
      </c>
      <c r="AZ37" s="30" t="s">
        <v>52</v>
      </c>
      <c r="BA37" s="30" t="s">
        <v>52</v>
      </c>
      <c r="BB37" s="30" t="s">
        <v>52</v>
      </c>
      <c r="BC37" s="30" t="s">
        <v>52</v>
      </c>
      <c r="BD37" s="30" t="s">
        <v>52</v>
      </c>
      <c r="BE37" s="30" t="s">
        <v>52</v>
      </c>
      <c r="BF37" s="30" t="s">
        <v>52</v>
      </c>
      <c r="BG37" s="30" t="s">
        <v>52</v>
      </c>
      <c r="BH37" s="30" t="s">
        <v>52</v>
      </c>
      <c r="BI37" s="30" t="s">
        <v>52</v>
      </c>
      <c r="BJ37" s="30" t="s">
        <v>52</v>
      </c>
      <c r="BK37" s="30" t="s">
        <v>52</v>
      </c>
      <c r="BL37" s="30" t="s">
        <v>52</v>
      </c>
      <c r="BM37" s="30" t="s">
        <v>52</v>
      </c>
      <c r="BN37" s="30" t="s">
        <v>52</v>
      </c>
      <c r="BO37" s="30" t="s">
        <v>52</v>
      </c>
      <c r="BP37" s="30" t="s">
        <v>52</v>
      </c>
      <c r="BQ37" s="30" t="s">
        <v>52</v>
      </c>
      <c r="BR37" s="30" t="s">
        <v>52</v>
      </c>
      <c r="BS37" s="30" t="s">
        <v>52</v>
      </c>
      <c r="BT37" s="30" t="s">
        <v>52</v>
      </c>
      <c r="BU37" s="30" t="s">
        <v>52</v>
      </c>
      <c r="BV37" s="30" t="s">
        <v>52</v>
      </c>
      <c r="BW37" s="30" t="s">
        <v>52</v>
      </c>
      <c r="BX37" s="30" t="s">
        <v>52</v>
      </c>
      <c r="BY37" s="30" t="s">
        <v>52</v>
      </c>
      <c r="BZ37" s="30" t="s">
        <v>52</v>
      </c>
      <c r="CA37" s="30" t="s">
        <v>52</v>
      </c>
      <c r="CB37" s="30" t="s">
        <v>52</v>
      </c>
      <c r="CC37" s="30" t="s">
        <v>52</v>
      </c>
      <c r="CD37" s="30" t="s">
        <v>52</v>
      </c>
      <c r="CE37" s="30" t="s">
        <v>52</v>
      </c>
      <c r="CF37" s="30" t="s">
        <v>52</v>
      </c>
      <c r="CG37" s="30" t="s">
        <v>52</v>
      </c>
      <c r="CH37" s="30" t="s">
        <v>52</v>
      </c>
      <c r="CI37" s="30" t="s">
        <v>52</v>
      </c>
      <c r="CJ37" s="30" t="s">
        <v>52</v>
      </c>
      <c r="CK37" s="30" t="s">
        <v>52</v>
      </c>
      <c r="CL37" s="30" t="s">
        <v>52</v>
      </c>
      <c r="CM37" s="30" t="s">
        <v>52</v>
      </c>
      <c r="CN37" s="30" t="s">
        <v>52</v>
      </c>
      <c r="CO37" s="30" t="s">
        <v>52</v>
      </c>
      <c r="CR37" s="13" t="s">
        <v>596</v>
      </c>
      <c r="CS37" s="13" t="str">
        <f t="shared" si="4"/>
        <v/>
      </c>
      <c r="CT37" s="13" t="str">
        <f t="shared" si="4"/>
        <v/>
      </c>
      <c r="CU37" s="13" t="str">
        <f t="shared" si="4"/>
        <v/>
      </c>
      <c r="CV37" s="13" t="str">
        <f t="shared" si="4"/>
        <v/>
      </c>
      <c r="CW37" s="13" t="str">
        <f t="shared" si="4"/>
        <v/>
      </c>
      <c r="CX37" s="13" t="str">
        <f t="shared" si="4"/>
        <v/>
      </c>
    </row>
    <row r="38" spans="2:102" x14ac:dyDescent="0.45">
      <c r="B38" s="52" t="s">
        <v>597</v>
      </c>
      <c r="C38" s="163" t="s">
        <v>591</v>
      </c>
      <c r="D38" s="164" t="s">
        <v>598</v>
      </c>
      <c r="E38" s="53" t="s">
        <v>591</v>
      </c>
      <c r="F38" s="54" t="s">
        <v>599</v>
      </c>
      <c r="T38" s="21" t="s">
        <v>93</v>
      </c>
      <c r="U38" s="21" t="s">
        <v>600</v>
      </c>
      <c r="V38" s="21" t="s">
        <v>95</v>
      </c>
      <c r="W38" s="21" t="s">
        <v>551</v>
      </c>
      <c r="Y38" s="22" t="s">
        <v>601</v>
      </c>
      <c r="Z38" s="22" t="s">
        <v>187</v>
      </c>
      <c r="AA38" s="22" t="s">
        <v>188</v>
      </c>
      <c r="AB38" s="22" t="str">
        <f t="shared" si="0"/>
        <v>↓曜日配送エリアです。定休日：『月,水,金』を選択してください！</v>
      </c>
      <c r="AG38" s="30">
        <v>35</v>
      </c>
      <c r="AH38" s="30" t="s">
        <v>52</v>
      </c>
      <c r="AI38" s="30" t="s">
        <v>52</v>
      </c>
      <c r="AJ38" s="30" t="s">
        <v>52</v>
      </c>
      <c r="AK38" s="30" t="s">
        <v>52</v>
      </c>
      <c r="AL38" s="30" t="s">
        <v>52</v>
      </c>
      <c r="AM38" s="30" t="s">
        <v>52</v>
      </c>
      <c r="AN38" s="30" t="s">
        <v>52</v>
      </c>
      <c r="AO38" s="30" t="s">
        <v>52</v>
      </c>
      <c r="AP38" s="30" t="s">
        <v>52</v>
      </c>
      <c r="AQ38" s="30" t="s">
        <v>52</v>
      </c>
      <c r="AR38" s="30" t="s">
        <v>52</v>
      </c>
      <c r="AS38" s="30" t="s">
        <v>52</v>
      </c>
      <c r="AT38" s="30" t="s">
        <v>52</v>
      </c>
      <c r="AU38" s="30" t="s">
        <v>52</v>
      </c>
      <c r="AV38" s="30" t="s">
        <v>52</v>
      </c>
      <c r="AW38" s="30" t="s">
        <v>52</v>
      </c>
      <c r="AX38" s="30" t="s">
        <v>52</v>
      </c>
      <c r="AY38" s="30" t="s">
        <v>52</v>
      </c>
      <c r="AZ38" s="30" t="s">
        <v>52</v>
      </c>
      <c r="BA38" s="30" t="s">
        <v>52</v>
      </c>
      <c r="BB38" s="30" t="s">
        <v>52</v>
      </c>
      <c r="BC38" s="30" t="s">
        <v>52</v>
      </c>
      <c r="BD38" s="30" t="s">
        <v>52</v>
      </c>
      <c r="BE38" s="30" t="s">
        <v>52</v>
      </c>
      <c r="BF38" s="30" t="s">
        <v>52</v>
      </c>
      <c r="BG38" s="30" t="s">
        <v>52</v>
      </c>
      <c r="BH38" s="30" t="s">
        <v>52</v>
      </c>
      <c r="BI38" s="30" t="s">
        <v>52</v>
      </c>
      <c r="BJ38" s="30" t="s">
        <v>52</v>
      </c>
      <c r="BK38" s="30" t="s">
        <v>52</v>
      </c>
      <c r="BL38" s="30" t="s">
        <v>52</v>
      </c>
      <c r="BM38" s="30" t="s">
        <v>52</v>
      </c>
      <c r="BN38" s="30" t="s">
        <v>52</v>
      </c>
      <c r="BO38" s="30" t="s">
        <v>52</v>
      </c>
      <c r="BP38" s="30" t="s">
        <v>52</v>
      </c>
      <c r="BQ38" s="30" t="s">
        <v>52</v>
      </c>
      <c r="BR38" s="30" t="s">
        <v>52</v>
      </c>
      <c r="BS38" s="30" t="s">
        <v>52</v>
      </c>
      <c r="BT38" s="30" t="s">
        <v>52</v>
      </c>
      <c r="BU38" s="30" t="s">
        <v>52</v>
      </c>
      <c r="BV38" s="30" t="s">
        <v>52</v>
      </c>
      <c r="BW38" s="30" t="s">
        <v>52</v>
      </c>
      <c r="BX38" s="30" t="s">
        <v>52</v>
      </c>
      <c r="BY38" s="30" t="s">
        <v>52</v>
      </c>
      <c r="BZ38" s="30" t="s">
        <v>52</v>
      </c>
      <c r="CA38" s="30" t="s">
        <v>52</v>
      </c>
      <c r="CB38" s="30" t="s">
        <v>52</v>
      </c>
      <c r="CC38" s="30" t="s">
        <v>52</v>
      </c>
      <c r="CD38" s="30" t="s">
        <v>52</v>
      </c>
      <c r="CE38" s="30" t="s">
        <v>52</v>
      </c>
      <c r="CF38" s="30" t="s">
        <v>52</v>
      </c>
      <c r="CG38" s="30" t="s">
        <v>52</v>
      </c>
      <c r="CH38" s="30" t="s">
        <v>52</v>
      </c>
      <c r="CI38" s="30" t="s">
        <v>52</v>
      </c>
      <c r="CJ38" s="30" t="s">
        <v>52</v>
      </c>
      <c r="CK38" s="30" t="s">
        <v>52</v>
      </c>
      <c r="CL38" s="30" t="s">
        <v>52</v>
      </c>
      <c r="CM38" s="30" t="s">
        <v>52</v>
      </c>
      <c r="CN38" s="30" t="s">
        <v>52</v>
      </c>
      <c r="CO38" s="30" t="s">
        <v>52</v>
      </c>
      <c r="CR38" s="13" t="s">
        <v>602</v>
      </c>
      <c r="CS38" s="13" t="str">
        <f t="shared" ref="CS38:CX69" si="6">IFERROR(IF(FIND($CR38,CONCATENATE(CS$3)),"✓",""),"")</f>
        <v/>
      </c>
      <c r="CT38" s="13" t="str">
        <f t="shared" si="6"/>
        <v/>
      </c>
      <c r="CU38" s="13" t="str">
        <f t="shared" si="6"/>
        <v/>
      </c>
      <c r="CV38" s="13" t="str">
        <f t="shared" si="6"/>
        <v/>
      </c>
      <c r="CW38" s="13" t="str">
        <f t="shared" si="6"/>
        <v/>
      </c>
      <c r="CX38" s="13" t="str">
        <f t="shared" si="6"/>
        <v/>
      </c>
    </row>
    <row r="39" spans="2:102" ht="38.25" thickBot="1" x14ac:dyDescent="0.5">
      <c r="B39" s="55" t="s">
        <v>603</v>
      </c>
      <c r="C39" s="165" t="s">
        <v>591</v>
      </c>
      <c r="D39" s="166" t="s">
        <v>604</v>
      </c>
      <c r="E39" s="56" t="s">
        <v>591</v>
      </c>
      <c r="F39" s="57" t="s">
        <v>605</v>
      </c>
      <c r="T39" s="21" t="s">
        <v>93</v>
      </c>
      <c r="U39" s="21" t="s">
        <v>606</v>
      </c>
      <c r="V39" s="21" t="s">
        <v>95</v>
      </c>
      <c r="W39" s="21" t="s">
        <v>551</v>
      </c>
      <c r="Y39" s="22" t="s">
        <v>607</v>
      </c>
      <c r="Z39" s="22" t="s">
        <v>187</v>
      </c>
      <c r="AA39" s="22" t="s">
        <v>188</v>
      </c>
      <c r="AB39" s="22" t="str">
        <f t="shared" si="0"/>
        <v>↓曜日配送エリアです。定休日：『月,水,金』を選択してください！</v>
      </c>
      <c r="AG39" s="30">
        <v>36</v>
      </c>
      <c r="AH39" s="30" t="s">
        <v>52</v>
      </c>
      <c r="AI39" s="30" t="s">
        <v>52</v>
      </c>
      <c r="AJ39" s="30" t="s">
        <v>52</v>
      </c>
      <c r="AK39" s="30" t="s">
        <v>52</v>
      </c>
      <c r="AL39" s="30" t="s">
        <v>52</v>
      </c>
      <c r="AM39" s="30" t="s">
        <v>52</v>
      </c>
      <c r="AN39" s="30" t="s">
        <v>52</v>
      </c>
      <c r="AO39" s="30" t="s">
        <v>52</v>
      </c>
      <c r="AP39" s="30" t="s">
        <v>52</v>
      </c>
      <c r="AQ39" s="30" t="s">
        <v>52</v>
      </c>
      <c r="AR39" s="30" t="s">
        <v>52</v>
      </c>
      <c r="AS39" s="30" t="s">
        <v>52</v>
      </c>
      <c r="AT39" s="30" t="s">
        <v>52</v>
      </c>
      <c r="AU39" s="30" t="s">
        <v>52</v>
      </c>
      <c r="AV39" s="30" t="s">
        <v>52</v>
      </c>
      <c r="AW39" s="30" t="s">
        <v>52</v>
      </c>
      <c r="AX39" s="30" t="s">
        <v>52</v>
      </c>
      <c r="AY39" s="30" t="s">
        <v>52</v>
      </c>
      <c r="AZ39" s="30" t="s">
        <v>52</v>
      </c>
      <c r="BA39" s="30" t="s">
        <v>52</v>
      </c>
      <c r="BB39" s="30" t="s">
        <v>52</v>
      </c>
      <c r="BC39" s="30" t="s">
        <v>52</v>
      </c>
      <c r="BD39" s="30" t="s">
        <v>52</v>
      </c>
      <c r="BE39" s="30" t="s">
        <v>52</v>
      </c>
      <c r="BF39" s="30" t="s">
        <v>52</v>
      </c>
      <c r="BG39" s="30" t="s">
        <v>52</v>
      </c>
      <c r="BH39" s="30" t="s">
        <v>52</v>
      </c>
      <c r="BI39" s="30" t="s">
        <v>52</v>
      </c>
      <c r="BJ39" s="30" t="s">
        <v>52</v>
      </c>
      <c r="BK39" s="30" t="s">
        <v>52</v>
      </c>
      <c r="BL39" s="30" t="s">
        <v>52</v>
      </c>
      <c r="BM39" s="30" t="s">
        <v>52</v>
      </c>
      <c r="BN39" s="30" t="s">
        <v>52</v>
      </c>
      <c r="BO39" s="30" t="s">
        <v>52</v>
      </c>
      <c r="BP39" s="30" t="s">
        <v>52</v>
      </c>
      <c r="BQ39" s="30" t="s">
        <v>52</v>
      </c>
      <c r="BR39" s="30" t="s">
        <v>52</v>
      </c>
      <c r="BS39" s="30" t="s">
        <v>52</v>
      </c>
      <c r="BT39" s="30" t="s">
        <v>52</v>
      </c>
      <c r="BU39" s="30" t="s">
        <v>52</v>
      </c>
      <c r="BV39" s="30" t="s">
        <v>52</v>
      </c>
      <c r="BW39" s="30" t="s">
        <v>52</v>
      </c>
      <c r="BX39" s="30" t="s">
        <v>52</v>
      </c>
      <c r="BY39" s="30" t="s">
        <v>52</v>
      </c>
      <c r="BZ39" s="30" t="s">
        <v>52</v>
      </c>
      <c r="CA39" s="30" t="s">
        <v>52</v>
      </c>
      <c r="CB39" s="30" t="s">
        <v>52</v>
      </c>
      <c r="CC39" s="30" t="s">
        <v>52</v>
      </c>
      <c r="CD39" s="30" t="s">
        <v>52</v>
      </c>
      <c r="CE39" s="30" t="s">
        <v>52</v>
      </c>
      <c r="CF39" s="30" t="s">
        <v>52</v>
      </c>
      <c r="CG39" s="30" t="s">
        <v>52</v>
      </c>
      <c r="CH39" s="30" t="s">
        <v>52</v>
      </c>
      <c r="CI39" s="30" t="s">
        <v>52</v>
      </c>
      <c r="CJ39" s="30" t="s">
        <v>52</v>
      </c>
      <c r="CK39" s="30" t="s">
        <v>52</v>
      </c>
      <c r="CL39" s="30" t="s">
        <v>52</v>
      </c>
      <c r="CM39" s="30" t="s">
        <v>52</v>
      </c>
      <c r="CN39" s="30" t="s">
        <v>52</v>
      </c>
      <c r="CO39" s="30" t="s">
        <v>52</v>
      </c>
      <c r="CR39" s="13" t="s">
        <v>608</v>
      </c>
      <c r="CS39" s="13" t="str">
        <f t="shared" si="6"/>
        <v/>
      </c>
      <c r="CT39" s="13" t="str">
        <f t="shared" si="6"/>
        <v/>
      </c>
      <c r="CU39" s="13" t="str">
        <f t="shared" si="6"/>
        <v/>
      </c>
      <c r="CV39" s="13" t="str">
        <f t="shared" si="6"/>
        <v/>
      </c>
      <c r="CW39" s="13" t="str">
        <f t="shared" si="6"/>
        <v/>
      </c>
      <c r="CX39" s="13" t="str">
        <f t="shared" si="6"/>
        <v/>
      </c>
    </row>
    <row r="40" spans="2:102" ht="19.5" thickBot="1" x14ac:dyDescent="0.5">
      <c r="B40" s="58"/>
      <c r="C40" s="34"/>
      <c r="D40" s="34"/>
      <c r="E40" s="34"/>
      <c r="F40" s="34"/>
      <c r="T40" s="21" t="s">
        <v>93</v>
      </c>
      <c r="U40" s="21" t="s">
        <v>609</v>
      </c>
      <c r="V40" s="21" t="s">
        <v>95</v>
      </c>
      <c r="W40" s="21" t="s">
        <v>551</v>
      </c>
      <c r="Y40" s="22" t="s">
        <v>610</v>
      </c>
      <c r="Z40" s="22" t="s">
        <v>187</v>
      </c>
      <c r="AA40" s="22" t="s">
        <v>188</v>
      </c>
      <c r="AB40" s="22" t="str">
        <f t="shared" si="0"/>
        <v>↓曜日配送エリアです。定休日：『月,水,金』を選択してください！</v>
      </c>
      <c r="AG40" s="30">
        <v>37</v>
      </c>
      <c r="AH40" s="30" t="s">
        <v>52</v>
      </c>
      <c r="AI40" s="30" t="s">
        <v>52</v>
      </c>
      <c r="AJ40" s="30" t="s">
        <v>52</v>
      </c>
      <c r="AK40" s="30" t="s">
        <v>52</v>
      </c>
      <c r="AL40" s="30" t="s">
        <v>52</v>
      </c>
      <c r="AM40" s="30" t="s">
        <v>52</v>
      </c>
      <c r="AN40" s="30" t="s">
        <v>52</v>
      </c>
      <c r="AO40" s="30" t="s">
        <v>52</v>
      </c>
      <c r="AP40" s="30" t="s">
        <v>52</v>
      </c>
      <c r="AQ40" s="30" t="s">
        <v>52</v>
      </c>
      <c r="AR40" s="30" t="s">
        <v>52</v>
      </c>
      <c r="AS40" s="30" t="s">
        <v>52</v>
      </c>
      <c r="AT40" s="30" t="s">
        <v>52</v>
      </c>
      <c r="AU40" s="30" t="s">
        <v>52</v>
      </c>
      <c r="AV40" s="30" t="s">
        <v>52</v>
      </c>
      <c r="AW40" s="30" t="s">
        <v>52</v>
      </c>
      <c r="AX40" s="30" t="s">
        <v>52</v>
      </c>
      <c r="AY40" s="30" t="s">
        <v>52</v>
      </c>
      <c r="AZ40" s="30" t="s">
        <v>52</v>
      </c>
      <c r="BA40" s="30" t="s">
        <v>52</v>
      </c>
      <c r="BB40" s="30" t="s">
        <v>52</v>
      </c>
      <c r="BC40" s="30" t="s">
        <v>52</v>
      </c>
      <c r="BD40" s="30" t="s">
        <v>52</v>
      </c>
      <c r="BE40" s="30" t="s">
        <v>52</v>
      </c>
      <c r="BF40" s="30" t="s">
        <v>52</v>
      </c>
      <c r="BG40" s="30" t="s">
        <v>52</v>
      </c>
      <c r="BH40" s="30" t="s">
        <v>52</v>
      </c>
      <c r="BI40" s="30" t="s">
        <v>52</v>
      </c>
      <c r="BJ40" s="30" t="s">
        <v>52</v>
      </c>
      <c r="BK40" s="30" t="s">
        <v>52</v>
      </c>
      <c r="BL40" s="30" t="s">
        <v>52</v>
      </c>
      <c r="BM40" s="30" t="s">
        <v>52</v>
      </c>
      <c r="BN40" s="30" t="s">
        <v>52</v>
      </c>
      <c r="BO40" s="30" t="s">
        <v>52</v>
      </c>
      <c r="BP40" s="30" t="s">
        <v>52</v>
      </c>
      <c r="BQ40" s="30" t="s">
        <v>52</v>
      </c>
      <c r="BR40" s="30" t="s">
        <v>52</v>
      </c>
      <c r="BS40" s="30" t="s">
        <v>52</v>
      </c>
      <c r="BT40" s="30" t="s">
        <v>52</v>
      </c>
      <c r="BU40" s="30" t="s">
        <v>52</v>
      </c>
      <c r="BV40" s="30" t="s">
        <v>52</v>
      </c>
      <c r="BW40" s="30" t="s">
        <v>52</v>
      </c>
      <c r="BX40" s="30" t="s">
        <v>52</v>
      </c>
      <c r="BY40" s="30" t="s">
        <v>52</v>
      </c>
      <c r="BZ40" s="30" t="s">
        <v>52</v>
      </c>
      <c r="CA40" s="30" t="s">
        <v>52</v>
      </c>
      <c r="CB40" s="30" t="s">
        <v>52</v>
      </c>
      <c r="CC40" s="30" t="s">
        <v>52</v>
      </c>
      <c r="CD40" s="30" t="s">
        <v>52</v>
      </c>
      <c r="CE40" s="30" t="s">
        <v>52</v>
      </c>
      <c r="CF40" s="30" t="s">
        <v>52</v>
      </c>
      <c r="CG40" s="30" t="s">
        <v>52</v>
      </c>
      <c r="CH40" s="30" t="s">
        <v>52</v>
      </c>
      <c r="CI40" s="30" t="s">
        <v>52</v>
      </c>
      <c r="CJ40" s="30" t="s">
        <v>52</v>
      </c>
      <c r="CK40" s="30" t="s">
        <v>52</v>
      </c>
      <c r="CL40" s="30" t="s">
        <v>52</v>
      </c>
      <c r="CM40" s="30" t="s">
        <v>52</v>
      </c>
      <c r="CN40" s="30" t="s">
        <v>52</v>
      </c>
      <c r="CO40" s="30" t="s">
        <v>52</v>
      </c>
      <c r="CR40" s="13" t="s">
        <v>611</v>
      </c>
      <c r="CS40" s="13" t="str">
        <f t="shared" si="6"/>
        <v/>
      </c>
      <c r="CT40" s="13" t="str">
        <f t="shared" si="6"/>
        <v/>
      </c>
      <c r="CU40" s="13" t="str">
        <f t="shared" si="6"/>
        <v/>
      </c>
      <c r="CV40" s="13" t="str">
        <f t="shared" si="6"/>
        <v/>
      </c>
      <c r="CW40" s="13" t="str">
        <f t="shared" si="6"/>
        <v/>
      </c>
      <c r="CX40" s="13" t="str">
        <f t="shared" si="6"/>
        <v/>
      </c>
    </row>
    <row r="41" spans="2:102" ht="19.5" thickBot="1" x14ac:dyDescent="0.5">
      <c r="B41" s="59" t="s">
        <v>612</v>
      </c>
      <c r="C41" s="60"/>
      <c r="D41" s="60"/>
      <c r="E41" s="60"/>
      <c r="F41" s="60"/>
      <c r="T41" s="21" t="s">
        <v>93</v>
      </c>
      <c r="U41" s="21" t="s">
        <v>613</v>
      </c>
      <c r="V41" s="21" t="s">
        <v>95</v>
      </c>
      <c r="W41" s="21" t="s">
        <v>551</v>
      </c>
      <c r="Y41" s="22" t="s">
        <v>614</v>
      </c>
      <c r="Z41" s="22" t="s">
        <v>187</v>
      </c>
      <c r="AA41" s="22" t="s">
        <v>188</v>
      </c>
      <c r="AB41" s="22" t="str">
        <f t="shared" si="0"/>
        <v>↓曜日配送エリアです。定休日：『月,水,金』を選択してください！</v>
      </c>
      <c r="AG41" s="30">
        <v>38</v>
      </c>
      <c r="AH41" s="30" t="s">
        <v>52</v>
      </c>
      <c r="AI41" s="30" t="s">
        <v>52</v>
      </c>
      <c r="AJ41" s="30" t="s">
        <v>52</v>
      </c>
      <c r="AK41" s="30" t="s">
        <v>52</v>
      </c>
      <c r="AL41" s="30" t="s">
        <v>52</v>
      </c>
      <c r="AM41" s="30" t="s">
        <v>52</v>
      </c>
      <c r="AN41" s="30" t="s">
        <v>52</v>
      </c>
      <c r="AO41" s="30" t="s">
        <v>52</v>
      </c>
      <c r="AP41" s="30" t="s">
        <v>52</v>
      </c>
      <c r="AQ41" s="30" t="s">
        <v>52</v>
      </c>
      <c r="AR41" s="30" t="s">
        <v>52</v>
      </c>
      <c r="AS41" s="30" t="s">
        <v>52</v>
      </c>
      <c r="AT41" s="30" t="s">
        <v>52</v>
      </c>
      <c r="AU41" s="30" t="s">
        <v>52</v>
      </c>
      <c r="AV41" s="30" t="s">
        <v>52</v>
      </c>
      <c r="AW41" s="30" t="s">
        <v>52</v>
      </c>
      <c r="AX41" s="30" t="s">
        <v>52</v>
      </c>
      <c r="AY41" s="30" t="s">
        <v>52</v>
      </c>
      <c r="AZ41" s="30" t="s">
        <v>52</v>
      </c>
      <c r="BA41" s="30" t="s">
        <v>52</v>
      </c>
      <c r="BB41" s="30" t="s">
        <v>52</v>
      </c>
      <c r="BC41" s="30" t="s">
        <v>52</v>
      </c>
      <c r="BD41" s="30" t="s">
        <v>52</v>
      </c>
      <c r="BE41" s="30" t="s">
        <v>52</v>
      </c>
      <c r="BF41" s="30" t="s">
        <v>52</v>
      </c>
      <c r="BG41" s="30" t="s">
        <v>52</v>
      </c>
      <c r="BH41" s="30" t="s">
        <v>52</v>
      </c>
      <c r="BI41" s="30" t="s">
        <v>52</v>
      </c>
      <c r="BJ41" s="30" t="s">
        <v>52</v>
      </c>
      <c r="BK41" s="30" t="s">
        <v>52</v>
      </c>
      <c r="BL41" s="30" t="s">
        <v>52</v>
      </c>
      <c r="BM41" s="30" t="s">
        <v>52</v>
      </c>
      <c r="BN41" s="30" t="s">
        <v>52</v>
      </c>
      <c r="BO41" s="30" t="s">
        <v>52</v>
      </c>
      <c r="BP41" s="30" t="s">
        <v>52</v>
      </c>
      <c r="BQ41" s="30" t="s">
        <v>52</v>
      </c>
      <c r="BR41" s="30" t="s">
        <v>52</v>
      </c>
      <c r="BS41" s="30" t="s">
        <v>52</v>
      </c>
      <c r="BT41" s="30" t="s">
        <v>52</v>
      </c>
      <c r="BU41" s="30" t="s">
        <v>52</v>
      </c>
      <c r="BV41" s="30" t="s">
        <v>52</v>
      </c>
      <c r="BW41" s="30" t="s">
        <v>52</v>
      </c>
      <c r="BX41" s="30" t="s">
        <v>52</v>
      </c>
      <c r="BY41" s="30" t="s">
        <v>52</v>
      </c>
      <c r="BZ41" s="30" t="s">
        <v>52</v>
      </c>
      <c r="CA41" s="30" t="s">
        <v>52</v>
      </c>
      <c r="CB41" s="30" t="s">
        <v>52</v>
      </c>
      <c r="CC41" s="30" t="s">
        <v>52</v>
      </c>
      <c r="CD41" s="30" t="s">
        <v>52</v>
      </c>
      <c r="CE41" s="30" t="s">
        <v>52</v>
      </c>
      <c r="CF41" s="30" t="s">
        <v>52</v>
      </c>
      <c r="CG41" s="30" t="s">
        <v>52</v>
      </c>
      <c r="CH41" s="30" t="s">
        <v>52</v>
      </c>
      <c r="CI41" s="30" t="s">
        <v>52</v>
      </c>
      <c r="CJ41" s="30" t="s">
        <v>52</v>
      </c>
      <c r="CK41" s="30" t="s">
        <v>52</v>
      </c>
      <c r="CL41" s="30" t="s">
        <v>52</v>
      </c>
      <c r="CM41" s="30" t="s">
        <v>52</v>
      </c>
      <c r="CN41" s="30" t="s">
        <v>52</v>
      </c>
      <c r="CO41" s="30" t="s">
        <v>52</v>
      </c>
      <c r="CR41" s="13" t="s">
        <v>615</v>
      </c>
      <c r="CS41" s="13" t="str">
        <f t="shared" si="6"/>
        <v/>
      </c>
      <c r="CT41" s="13" t="str">
        <f t="shared" si="6"/>
        <v/>
      </c>
      <c r="CU41" s="13" t="str">
        <f t="shared" si="6"/>
        <v/>
      </c>
      <c r="CV41" s="13" t="str">
        <f t="shared" si="6"/>
        <v/>
      </c>
      <c r="CW41" s="13" t="str">
        <f t="shared" si="6"/>
        <v/>
      </c>
      <c r="CX41" s="13" t="str">
        <f t="shared" si="6"/>
        <v/>
      </c>
    </row>
    <row r="42" spans="2:102" ht="37.5" x14ac:dyDescent="0.4">
      <c r="B42" s="61" t="s">
        <v>616</v>
      </c>
      <c r="C42" s="161" t="s">
        <v>617</v>
      </c>
      <c r="D42" s="162" t="s">
        <v>618</v>
      </c>
      <c r="E42" s="50" t="s">
        <v>591</v>
      </c>
      <c r="F42" s="51" t="s">
        <v>619</v>
      </c>
      <c r="T42" s="21" t="s">
        <v>93</v>
      </c>
      <c r="U42" s="21" t="s">
        <v>620</v>
      </c>
      <c r="V42" s="21" t="s">
        <v>95</v>
      </c>
      <c r="W42" s="21" t="s">
        <v>551</v>
      </c>
      <c r="Y42" s="22" t="s">
        <v>621</v>
      </c>
      <c r="Z42" s="22" t="s">
        <v>187</v>
      </c>
      <c r="AA42" s="22" t="s">
        <v>188</v>
      </c>
      <c r="AB42" s="22" t="str">
        <f t="shared" si="0"/>
        <v>↓曜日配送エリアです。定休日：『月,水,金』を選択してください！</v>
      </c>
      <c r="CR42" s="13" t="s">
        <v>622</v>
      </c>
      <c r="CS42" s="13" t="str">
        <f t="shared" si="6"/>
        <v/>
      </c>
      <c r="CT42" s="13" t="str">
        <f t="shared" si="6"/>
        <v/>
      </c>
      <c r="CU42" s="13" t="str">
        <f t="shared" si="6"/>
        <v/>
      </c>
      <c r="CV42" s="13" t="str">
        <f t="shared" si="6"/>
        <v/>
      </c>
      <c r="CW42" s="13" t="str">
        <f t="shared" si="6"/>
        <v/>
      </c>
      <c r="CX42" s="13" t="str">
        <f t="shared" si="6"/>
        <v/>
      </c>
    </row>
    <row r="43" spans="2:102" ht="37.5" x14ac:dyDescent="0.4">
      <c r="B43" s="62" t="s">
        <v>623</v>
      </c>
      <c r="C43" s="63"/>
      <c r="D43" s="64"/>
      <c r="E43" s="65" t="s">
        <v>591</v>
      </c>
      <c r="F43" s="66" t="s">
        <v>624</v>
      </c>
      <c r="T43" s="21" t="s">
        <v>93</v>
      </c>
      <c r="U43" s="21" t="s">
        <v>625</v>
      </c>
      <c r="V43" s="21" t="s">
        <v>95</v>
      </c>
      <c r="W43" s="21" t="s">
        <v>551</v>
      </c>
      <c r="Y43" s="22" t="s">
        <v>626</v>
      </c>
      <c r="Z43" s="22" t="s">
        <v>187</v>
      </c>
      <c r="AA43" s="22" t="s">
        <v>188</v>
      </c>
      <c r="AB43" s="22" t="str">
        <f t="shared" si="0"/>
        <v>↓曜日配送エリアです。定休日：『月,水,金』を選択してください！</v>
      </c>
      <c r="CR43" s="13" t="s">
        <v>627</v>
      </c>
      <c r="CS43" s="13" t="str">
        <f t="shared" si="6"/>
        <v/>
      </c>
      <c r="CT43" s="13" t="str">
        <f t="shared" si="6"/>
        <v/>
      </c>
      <c r="CU43" s="13" t="str">
        <f t="shared" si="6"/>
        <v/>
      </c>
      <c r="CV43" s="13" t="str">
        <f t="shared" si="6"/>
        <v/>
      </c>
      <c r="CW43" s="13" t="str">
        <f t="shared" si="6"/>
        <v/>
      </c>
      <c r="CX43" s="13" t="str">
        <f t="shared" si="6"/>
        <v/>
      </c>
    </row>
    <row r="44" spans="2:102" ht="37.5" x14ac:dyDescent="0.4">
      <c r="B44" s="67" t="s">
        <v>628</v>
      </c>
      <c r="C44" s="167" t="s">
        <v>591</v>
      </c>
      <c r="D44" s="168" t="s">
        <v>629</v>
      </c>
      <c r="E44" s="65" t="s">
        <v>591</v>
      </c>
      <c r="F44" s="66" t="s">
        <v>630</v>
      </c>
      <c r="T44" s="21" t="s">
        <v>93</v>
      </c>
      <c r="U44" s="21" t="s">
        <v>631</v>
      </c>
      <c r="V44" s="21" t="s">
        <v>95</v>
      </c>
      <c r="W44" s="21" t="s">
        <v>551</v>
      </c>
      <c r="Y44" s="22" t="s">
        <v>632</v>
      </c>
      <c r="Z44" s="22" t="s">
        <v>187</v>
      </c>
      <c r="AA44" s="22" t="s">
        <v>188</v>
      </c>
      <c r="AB44" s="22" t="str">
        <f t="shared" si="0"/>
        <v>↓曜日配送エリアです。定休日：『月,水,金』を選択してください！</v>
      </c>
      <c r="CR44" s="13" t="s">
        <v>633</v>
      </c>
      <c r="CS44" s="13" t="str">
        <f t="shared" si="6"/>
        <v/>
      </c>
      <c r="CT44" s="13" t="str">
        <f t="shared" si="6"/>
        <v/>
      </c>
      <c r="CU44" s="13" t="str">
        <f t="shared" si="6"/>
        <v/>
      </c>
      <c r="CV44" s="13" t="str">
        <f t="shared" si="6"/>
        <v/>
      </c>
      <c r="CW44" s="13" t="str">
        <f t="shared" si="6"/>
        <v/>
      </c>
      <c r="CX44" s="13" t="str">
        <f t="shared" si="6"/>
        <v/>
      </c>
    </row>
    <row r="45" spans="2:102" ht="19.5" thickBot="1" x14ac:dyDescent="0.45">
      <c r="B45" s="68" t="s">
        <v>634</v>
      </c>
      <c r="C45" s="165" t="s">
        <v>591</v>
      </c>
      <c r="D45" s="169" t="s">
        <v>635</v>
      </c>
      <c r="E45" s="56" t="s">
        <v>591</v>
      </c>
      <c r="F45" s="69" t="s">
        <v>635</v>
      </c>
      <c r="T45" s="21" t="s">
        <v>93</v>
      </c>
      <c r="U45" s="21" t="s">
        <v>636</v>
      </c>
      <c r="V45" s="21" t="s">
        <v>95</v>
      </c>
      <c r="W45" s="21" t="s">
        <v>551</v>
      </c>
      <c r="Y45" s="22" t="s">
        <v>637</v>
      </c>
      <c r="Z45" s="22" t="s">
        <v>98</v>
      </c>
      <c r="AA45" s="22" t="s">
        <v>99</v>
      </c>
      <c r="AB45" s="22" t="str">
        <f t="shared" si="0"/>
        <v>↓曜日配送エリアです。定休日：『火,木』を選択してください！</v>
      </c>
      <c r="CR45" s="13" t="s">
        <v>638</v>
      </c>
      <c r="CS45" s="13" t="str">
        <f t="shared" si="6"/>
        <v/>
      </c>
      <c r="CT45" s="13" t="str">
        <f t="shared" si="6"/>
        <v/>
      </c>
      <c r="CU45" s="13" t="str">
        <f t="shared" si="6"/>
        <v/>
      </c>
      <c r="CV45" s="13" t="str">
        <f t="shared" si="6"/>
        <v/>
      </c>
      <c r="CW45" s="13" t="str">
        <f t="shared" si="6"/>
        <v/>
      </c>
      <c r="CX45" s="13" t="str">
        <f t="shared" si="6"/>
        <v/>
      </c>
    </row>
    <row r="46" spans="2:102" ht="19.5" thickBot="1" x14ac:dyDescent="0.45">
      <c r="B46" s="70"/>
      <c r="C46" s="34"/>
      <c r="D46" s="34"/>
      <c r="E46" s="34"/>
      <c r="F46" s="34"/>
      <c r="T46" s="21" t="s">
        <v>93</v>
      </c>
      <c r="U46" s="21" t="s">
        <v>639</v>
      </c>
      <c r="V46" s="21" t="s">
        <v>95</v>
      </c>
      <c r="W46" s="21" t="s">
        <v>551</v>
      </c>
      <c r="Y46" s="22" t="s">
        <v>640</v>
      </c>
      <c r="Z46" s="22" t="s">
        <v>98</v>
      </c>
      <c r="AA46" s="22" t="s">
        <v>99</v>
      </c>
      <c r="AB46" s="22" t="str">
        <f t="shared" si="0"/>
        <v>↓曜日配送エリアです。定休日：『火,木』を選択してください！</v>
      </c>
      <c r="CR46" s="13" t="s">
        <v>641</v>
      </c>
      <c r="CS46" s="13" t="str">
        <f t="shared" si="6"/>
        <v/>
      </c>
      <c r="CT46" s="13" t="str">
        <f t="shared" si="6"/>
        <v/>
      </c>
      <c r="CU46" s="13" t="str">
        <f t="shared" si="6"/>
        <v/>
      </c>
      <c r="CV46" s="13" t="str">
        <f t="shared" si="6"/>
        <v/>
      </c>
      <c r="CW46" s="13" t="str">
        <f t="shared" si="6"/>
        <v/>
      </c>
      <c r="CX46" s="13" t="str">
        <f t="shared" si="6"/>
        <v/>
      </c>
    </row>
    <row r="47" spans="2:102" ht="19.5" thickBot="1" x14ac:dyDescent="0.45">
      <c r="B47" s="71" t="s">
        <v>642</v>
      </c>
      <c r="C47" s="60"/>
      <c r="D47" s="60"/>
      <c r="E47" s="60"/>
      <c r="F47" s="60"/>
      <c r="T47" s="21" t="s">
        <v>93</v>
      </c>
      <c r="U47" s="21" t="s">
        <v>643</v>
      </c>
      <c r="V47" s="21" t="s">
        <v>95</v>
      </c>
      <c r="W47" s="21" t="s">
        <v>551</v>
      </c>
      <c r="Y47" s="22" t="s">
        <v>644</v>
      </c>
      <c r="Z47" s="22" t="s">
        <v>98</v>
      </c>
      <c r="AA47" s="22" t="s">
        <v>99</v>
      </c>
      <c r="AB47" s="22" t="str">
        <f t="shared" si="0"/>
        <v>↓曜日配送エリアです。定休日：『火,木』を選択してください！</v>
      </c>
      <c r="CR47" s="13" t="s">
        <v>645</v>
      </c>
      <c r="CS47" s="13" t="str">
        <f t="shared" si="6"/>
        <v/>
      </c>
      <c r="CT47" s="13" t="str">
        <f t="shared" si="6"/>
        <v/>
      </c>
      <c r="CU47" s="13" t="str">
        <f t="shared" si="6"/>
        <v/>
      </c>
      <c r="CV47" s="13" t="str">
        <f t="shared" si="6"/>
        <v/>
      </c>
      <c r="CW47" s="13" t="str">
        <f t="shared" si="6"/>
        <v/>
      </c>
      <c r="CX47" s="13" t="str">
        <f t="shared" si="6"/>
        <v/>
      </c>
    </row>
    <row r="48" spans="2:102" ht="56.25" x14ac:dyDescent="0.4">
      <c r="B48" s="72" t="s">
        <v>646</v>
      </c>
      <c r="C48" s="161" t="s">
        <v>591</v>
      </c>
      <c r="D48" s="170" t="s">
        <v>647</v>
      </c>
      <c r="E48" s="50" t="s">
        <v>648</v>
      </c>
      <c r="F48" s="51" t="s">
        <v>649</v>
      </c>
      <c r="T48" s="21" t="s">
        <v>93</v>
      </c>
      <c r="U48" s="21" t="s">
        <v>650</v>
      </c>
      <c r="V48" s="21" t="s">
        <v>95</v>
      </c>
      <c r="W48" s="21" t="s">
        <v>551</v>
      </c>
      <c r="Y48" s="22" t="s">
        <v>651</v>
      </c>
      <c r="Z48" s="22" t="s">
        <v>98</v>
      </c>
      <c r="AA48" s="22" t="s">
        <v>99</v>
      </c>
      <c r="AB48" s="22" t="str">
        <f t="shared" si="0"/>
        <v>↓曜日配送エリアです。定休日：『火,木』を選択してください！</v>
      </c>
      <c r="CR48" s="13" t="s">
        <v>652</v>
      </c>
      <c r="CS48" s="13" t="str">
        <f t="shared" si="6"/>
        <v/>
      </c>
      <c r="CT48" s="13" t="str">
        <f t="shared" si="6"/>
        <v/>
      </c>
      <c r="CU48" s="13" t="str">
        <f t="shared" si="6"/>
        <v/>
      </c>
      <c r="CV48" s="13" t="str">
        <f t="shared" si="6"/>
        <v/>
      </c>
      <c r="CW48" s="13" t="str">
        <f t="shared" si="6"/>
        <v/>
      </c>
      <c r="CX48" s="13" t="str">
        <f t="shared" si="6"/>
        <v/>
      </c>
    </row>
    <row r="49" spans="2:102" ht="75" x14ac:dyDescent="0.4">
      <c r="B49" s="73" t="s">
        <v>653</v>
      </c>
      <c r="C49" s="167" t="s">
        <v>654</v>
      </c>
      <c r="D49" s="171" t="s">
        <v>655</v>
      </c>
      <c r="E49" s="65" t="s">
        <v>654</v>
      </c>
      <c r="F49" s="66" t="s">
        <v>649</v>
      </c>
      <c r="T49" s="21" t="s">
        <v>93</v>
      </c>
      <c r="U49" s="21" t="s">
        <v>656</v>
      </c>
      <c r="V49" s="21" t="s">
        <v>95</v>
      </c>
      <c r="W49" s="21" t="s">
        <v>551</v>
      </c>
      <c r="Y49" s="22" t="s">
        <v>657</v>
      </c>
      <c r="Z49" s="22" t="s">
        <v>98</v>
      </c>
      <c r="AA49" s="22" t="s">
        <v>99</v>
      </c>
      <c r="AB49" s="22" t="str">
        <f t="shared" si="0"/>
        <v>↓曜日配送エリアです。定休日：『火,木』を選択してください！</v>
      </c>
      <c r="CR49" s="13" t="s">
        <v>658</v>
      </c>
      <c r="CS49" s="13" t="str">
        <f t="shared" si="6"/>
        <v/>
      </c>
      <c r="CT49" s="13" t="str">
        <f t="shared" si="6"/>
        <v/>
      </c>
      <c r="CU49" s="13" t="str">
        <f t="shared" si="6"/>
        <v/>
      </c>
      <c r="CV49" s="13" t="str">
        <f t="shared" si="6"/>
        <v/>
      </c>
      <c r="CW49" s="13" t="str">
        <f t="shared" si="6"/>
        <v/>
      </c>
      <c r="CX49" s="13" t="str">
        <f t="shared" si="6"/>
        <v/>
      </c>
    </row>
    <row r="50" spans="2:102" ht="74.25" x14ac:dyDescent="0.4">
      <c r="B50" s="73" t="s">
        <v>659</v>
      </c>
      <c r="C50" s="167" t="s">
        <v>654</v>
      </c>
      <c r="D50" s="171" t="s">
        <v>660</v>
      </c>
      <c r="E50" s="65" t="s">
        <v>654</v>
      </c>
      <c r="F50" s="66" t="s">
        <v>649</v>
      </c>
      <c r="T50" s="21" t="s">
        <v>93</v>
      </c>
      <c r="U50" s="21" t="s">
        <v>661</v>
      </c>
      <c r="V50" s="21" t="s">
        <v>95</v>
      </c>
      <c r="W50" s="21" t="s">
        <v>551</v>
      </c>
      <c r="Y50" s="22" t="s">
        <v>662</v>
      </c>
      <c r="Z50" s="22" t="s">
        <v>187</v>
      </c>
      <c r="AA50" s="22" t="s">
        <v>188</v>
      </c>
      <c r="AB50" s="22" t="str">
        <f t="shared" si="0"/>
        <v>↓曜日配送エリアです。定休日：『月,水,金』を選択してください！</v>
      </c>
      <c r="CR50" s="13" t="s">
        <v>663</v>
      </c>
      <c r="CS50" s="13" t="str">
        <f t="shared" si="6"/>
        <v/>
      </c>
      <c r="CT50" s="13" t="str">
        <f t="shared" si="6"/>
        <v/>
      </c>
      <c r="CU50" s="13" t="str">
        <f t="shared" si="6"/>
        <v/>
      </c>
      <c r="CV50" s="13" t="str">
        <f t="shared" si="6"/>
        <v/>
      </c>
      <c r="CW50" s="13" t="str">
        <f t="shared" si="6"/>
        <v/>
      </c>
      <c r="CX50" s="13" t="str">
        <f t="shared" si="6"/>
        <v/>
      </c>
    </row>
    <row r="51" spans="2:102" ht="74.25" x14ac:dyDescent="0.4">
      <c r="B51" s="73" t="s">
        <v>664</v>
      </c>
      <c r="C51" s="167" t="s">
        <v>654</v>
      </c>
      <c r="D51" s="171" t="s">
        <v>665</v>
      </c>
      <c r="E51" s="65" t="s">
        <v>654</v>
      </c>
      <c r="F51" s="66" t="s">
        <v>666</v>
      </c>
      <c r="T51" s="21" t="s">
        <v>93</v>
      </c>
      <c r="U51" s="21" t="s">
        <v>667</v>
      </c>
      <c r="V51" s="21" t="s">
        <v>95</v>
      </c>
      <c r="W51" s="21" t="s">
        <v>551</v>
      </c>
      <c r="Y51" s="22" t="s">
        <v>668</v>
      </c>
      <c r="Z51" s="22" t="s">
        <v>98</v>
      </c>
      <c r="AA51" s="22" t="s">
        <v>99</v>
      </c>
      <c r="AB51" s="22" t="str">
        <f t="shared" si="0"/>
        <v>↓曜日配送エリアです。定休日：『火,木』を選択してください！</v>
      </c>
      <c r="CR51" s="13" t="s">
        <v>669</v>
      </c>
      <c r="CS51" s="13" t="str">
        <f t="shared" si="6"/>
        <v/>
      </c>
      <c r="CT51" s="13" t="str">
        <f t="shared" si="6"/>
        <v/>
      </c>
      <c r="CU51" s="13" t="str">
        <f t="shared" si="6"/>
        <v/>
      </c>
      <c r="CV51" s="13" t="str">
        <f t="shared" si="6"/>
        <v/>
      </c>
      <c r="CW51" s="13" t="str">
        <f t="shared" si="6"/>
        <v/>
      </c>
      <c r="CX51" s="13" t="str">
        <f t="shared" si="6"/>
        <v/>
      </c>
    </row>
    <row r="52" spans="2:102" ht="38.25" thickBot="1" x14ac:dyDescent="0.45">
      <c r="B52" s="74" t="s">
        <v>670</v>
      </c>
      <c r="C52" s="165" t="s">
        <v>591</v>
      </c>
      <c r="D52" s="172" t="s">
        <v>671</v>
      </c>
      <c r="E52" s="56" t="s">
        <v>654</v>
      </c>
      <c r="F52" s="57" t="s">
        <v>649</v>
      </c>
      <c r="T52" s="21" t="s">
        <v>93</v>
      </c>
      <c r="U52" s="21" t="s">
        <v>672</v>
      </c>
      <c r="V52" s="21" t="s">
        <v>95</v>
      </c>
      <c r="W52" s="21" t="s">
        <v>551</v>
      </c>
      <c r="Y52" s="22" t="s">
        <v>673</v>
      </c>
      <c r="Z52" s="22" t="s">
        <v>98</v>
      </c>
      <c r="AA52" s="22" t="s">
        <v>99</v>
      </c>
      <c r="AB52" s="22" t="str">
        <f t="shared" si="0"/>
        <v>↓曜日配送エリアです。定休日：『火,木』を選択してください！</v>
      </c>
      <c r="CR52" s="13" t="s">
        <v>674</v>
      </c>
      <c r="CS52" s="13" t="str">
        <f t="shared" si="6"/>
        <v/>
      </c>
      <c r="CT52" s="13" t="str">
        <f t="shared" si="6"/>
        <v/>
      </c>
      <c r="CU52" s="13" t="str">
        <f t="shared" si="6"/>
        <v/>
      </c>
      <c r="CV52" s="13" t="str">
        <f t="shared" si="6"/>
        <v/>
      </c>
      <c r="CW52" s="13" t="str">
        <f t="shared" si="6"/>
        <v/>
      </c>
      <c r="CX52" s="13" t="str">
        <f t="shared" si="6"/>
        <v/>
      </c>
    </row>
    <row r="53" spans="2:102" ht="19.5" thickBot="1" x14ac:dyDescent="0.45">
      <c r="B53" s="75" t="s">
        <v>675</v>
      </c>
      <c r="C53" s="34"/>
      <c r="D53" s="34"/>
      <c r="E53" s="34"/>
      <c r="F53" s="34"/>
      <c r="T53" s="21" t="s">
        <v>93</v>
      </c>
      <c r="U53" s="21" t="s">
        <v>676</v>
      </c>
      <c r="V53" s="21" t="s">
        <v>95</v>
      </c>
      <c r="W53" s="21" t="s">
        <v>551</v>
      </c>
      <c r="Y53" s="22" t="s">
        <v>677</v>
      </c>
      <c r="Z53" s="22" t="s">
        <v>98</v>
      </c>
      <c r="AA53" s="22" t="s">
        <v>99</v>
      </c>
      <c r="AB53" s="22" t="str">
        <f t="shared" si="0"/>
        <v>↓曜日配送エリアです。定休日：『火,木』を選択してください！</v>
      </c>
      <c r="CR53" s="13" t="s">
        <v>678</v>
      </c>
      <c r="CS53" s="13" t="str">
        <f t="shared" si="6"/>
        <v/>
      </c>
      <c r="CT53" s="13" t="str">
        <f t="shared" si="6"/>
        <v/>
      </c>
      <c r="CU53" s="13" t="str">
        <f t="shared" si="6"/>
        <v/>
      </c>
      <c r="CV53" s="13" t="str">
        <f t="shared" si="6"/>
        <v/>
      </c>
      <c r="CW53" s="13" t="str">
        <f t="shared" si="6"/>
        <v/>
      </c>
      <c r="CX53" s="13" t="str">
        <f t="shared" si="6"/>
        <v/>
      </c>
    </row>
    <row r="54" spans="2:102" ht="57" thickBot="1" x14ac:dyDescent="0.45">
      <c r="B54" s="76" t="s">
        <v>679</v>
      </c>
      <c r="C54" s="173" t="s">
        <v>654</v>
      </c>
      <c r="D54" s="174" t="s">
        <v>680</v>
      </c>
      <c r="E54" s="77" t="s">
        <v>654</v>
      </c>
      <c r="F54" s="78" t="s">
        <v>649</v>
      </c>
      <c r="T54" s="21" t="s">
        <v>93</v>
      </c>
      <c r="U54" s="21" t="s">
        <v>681</v>
      </c>
      <c r="V54" s="21" t="s">
        <v>95</v>
      </c>
      <c r="W54" s="21" t="s">
        <v>551</v>
      </c>
      <c r="Y54" s="22" t="s">
        <v>682</v>
      </c>
      <c r="Z54" s="22" t="s">
        <v>98</v>
      </c>
      <c r="AA54" s="22" t="s">
        <v>99</v>
      </c>
      <c r="AB54" s="22" t="str">
        <f t="shared" si="0"/>
        <v>↓曜日配送エリアです。定休日：『火,木』を選択してください！</v>
      </c>
      <c r="CR54" s="13" t="s">
        <v>683</v>
      </c>
      <c r="CS54" s="13" t="str">
        <f t="shared" si="6"/>
        <v/>
      </c>
      <c r="CT54" s="13" t="str">
        <f t="shared" si="6"/>
        <v/>
      </c>
      <c r="CU54" s="13" t="str">
        <f t="shared" si="6"/>
        <v/>
      </c>
      <c r="CV54" s="13" t="str">
        <f t="shared" si="6"/>
        <v/>
      </c>
      <c r="CW54" s="13" t="str">
        <f t="shared" si="6"/>
        <v/>
      </c>
      <c r="CX54" s="13" t="str">
        <f t="shared" si="6"/>
        <v/>
      </c>
    </row>
    <row r="55" spans="2:102" ht="82.5" customHeight="1" thickBot="1" x14ac:dyDescent="0.45">
      <c r="B55" s="79" t="s">
        <v>684</v>
      </c>
      <c r="C55" s="173" t="s">
        <v>654</v>
      </c>
      <c r="D55" s="174" t="s">
        <v>685</v>
      </c>
      <c r="E55" s="77" t="s">
        <v>654</v>
      </c>
      <c r="F55" s="78" t="s">
        <v>649</v>
      </c>
      <c r="T55" s="21" t="s">
        <v>93</v>
      </c>
      <c r="U55" s="21" t="s">
        <v>686</v>
      </c>
      <c r="V55" s="21" t="s">
        <v>95</v>
      </c>
      <c r="W55" s="21" t="s">
        <v>551</v>
      </c>
      <c r="Y55" s="22" t="s">
        <v>687</v>
      </c>
      <c r="Z55" s="22" t="s">
        <v>98</v>
      </c>
      <c r="AA55" s="22" t="s">
        <v>99</v>
      </c>
      <c r="AB55" s="22" t="str">
        <f t="shared" si="0"/>
        <v>↓曜日配送エリアです。定休日：『火,木』を選択してください！</v>
      </c>
      <c r="CR55" s="13" t="s">
        <v>688</v>
      </c>
      <c r="CS55" s="13" t="str">
        <f t="shared" si="6"/>
        <v/>
      </c>
      <c r="CT55" s="13" t="str">
        <f t="shared" si="6"/>
        <v/>
      </c>
      <c r="CU55" s="13" t="str">
        <f t="shared" si="6"/>
        <v/>
      </c>
      <c r="CV55" s="13" t="str">
        <f t="shared" si="6"/>
        <v/>
      </c>
      <c r="CW55" s="13" t="str">
        <f t="shared" si="6"/>
        <v/>
      </c>
      <c r="CX55" s="13" t="str">
        <f t="shared" si="6"/>
        <v/>
      </c>
    </row>
    <row r="56" spans="2:102" ht="19.5" thickBot="1" x14ac:dyDescent="0.45">
      <c r="B56" s="70"/>
      <c r="C56" s="34"/>
      <c r="D56" s="34"/>
      <c r="E56" s="34"/>
      <c r="F56" s="34"/>
      <c r="T56" s="21" t="s">
        <v>93</v>
      </c>
      <c r="U56" s="21" t="s">
        <v>689</v>
      </c>
      <c r="V56" s="21" t="s">
        <v>95</v>
      </c>
      <c r="W56" s="21" t="s">
        <v>551</v>
      </c>
      <c r="Y56" s="22" t="s">
        <v>690</v>
      </c>
      <c r="Z56" s="22" t="s">
        <v>98</v>
      </c>
      <c r="AA56" s="22" t="s">
        <v>99</v>
      </c>
      <c r="AB56" s="22" t="str">
        <f t="shared" si="0"/>
        <v>↓曜日配送エリアです。定休日：『火,木』を選択してください！</v>
      </c>
      <c r="CR56" s="13" t="s">
        <v>691</v>
      </c>
      <c r="CS56" s="13" t="str">
        <f t="shared" si="6"/>
        <v/>
      </c>
      <c r="CT56" s="13" t="str">
        <f t="shared" si="6"/>
        <v/>
      </c>
      <c r="CU56" s="13" t="str">
        <f t="shared" si="6"/>
        <v/>
      </c>
      <c r="CV56" s="13" t="str">
        <f t="shared" si="6"/>
        <v/>
      </c>
      <c r="CW56" s="13" t="str">
        <f t="shared" si="6"/>
        <v/>
      </c>
      <c r="CX56" s="13" t="str">
        <f t="shared" si="6"/>
        <v/>
      </c>
    </row>
    <row r="57" spans="2:102" ht="40.5" customHeight="1" thickBot="1" x14ac:dyDescent="0.2">
      <c r="B57" s="80" t="s">
        <v>692</v>
      </c>
      <c r="C57" s="193" t="s">
        <v>693</v>
      </c>
      <c r="D57" s="194"/>
      <c r="E57" s="194"/>
      <c r="F57" s="195"/>
      <c r="T57" s="21" t="s">
        <v>93</v>
      </c>
      <c r="U57" s="21" t="s">
        <v>694</v>
      </c>
      <c r="V57" s="21" t="s">
        <v>95</v>
      </c>
      <c r="W57" s="21" t="s">
        <v>551</v>
      </c>
      <c r="Y57" s="22" t="s">
        <v>695</v>
      </c>
      <c r="Z57" s="22" t="s">
        <v>98</v>
      </c>
      <c r="AA57" s="22" t="s">
        <v>99</v>
      </c>
      <c r="AB57" s="22" t="str">
        <f t="shared" si="0"/>
        <v>↓曜日配送エリアです。定休日：『火,木』を選択してください！</v>
      </c>
      <c r="CR57" s="13" t="s">
        <v>696</v>
      </c>
      <c r="CS57" s="13" t="str">
        <f t="shared" si="6"/>
        <v/>
      </c>
      <c r="CT57" s="13" t="str">
        <f t="shared" si="6"/>
        <v/>
      </c>
      <c r="CU57" s="13" t="str">
        <f t="shared" si="6"/>
        <v/>
      </c>
      <c r="CV57" s="13" t="str">
        <f t="shared" si="6"/>
        <v/>
      </c>
      <c r="CW57" s="13" t="str">
        <f t="shared" si="6"/>
        <v/>
      </c>
      <c r="CX57" s="13" t="str">
        <f t="shared" si="6"/>
        <v/>
      </c>
    </row>
    <row r="58" spans="2:102" ht="37.5" x14ac:dyDescent="0.4">
      <c r="B58" s="81" t="s">
        <v>697</v>
      </c>
      <c r="C58" s="161" t="s">
        <v>591</v>
      </c>
      <c r="D58" s="162" t="s">
        <v>698</v>
      </c>
      <c r="E58" s="50" t="s">
        <v>648</v>
      </c>
      <c r="F58" s="51" t="s">
        <v>649</v>
      </c>
      <c r="T58" s="21" t="s">
        <v>93</v>
      </c>
      <c r="U58" s="21" t="s">
        <v>699</v>
      </c>
      <c r="V58" s="21" t="s">
        <v>95</v>
      </c>
      <c r="W58" s="21" t="s">
        <v>551</v>
      </c>
      <c r="Y58" s="22" t="s">
        <v>700</v>
      </c>
      <c r="Z58" s="22" t="s">
        <v>98</v>
      </c>
      <c r="AA58" s="22" t="s">
        <v>99</v>
      </c>
      <c r="AB58" s="22" t="str">
        <f t="shared" si="0"/>
        <v>↓曜日配送エリアです。定休日：『火,木』を選択してください！</v>
      </c>
      <c r="CR58" s="13" t="s">
        <v>701</v>
      </c>
      <c r="CS58" s="13" t="str">
        <f t="shared" si="6"/>
        <v/>
      </c>
      <c r="CT58" s="13" t="str">
        <f t="shared" si="6"/>
        <v/>
      </c>
      <c r="CU58" s="13" t="str">
        <f t="shared" si="6"/>
        <v/>
      </c>
      <c r="CV58" s="13" t="str">
        <f t="shared" si="6"/>
        <v/>
      </c>
      <c r="CW58" s="13" t="str">
        <f t="shared" si="6"/>
        <v/>
      </c>
      <c r="CX58" s="13" t="str">
        <f t="shared" si="6"/>
        <v/>
      </c>
    </row>
    <row r="59" spans="2:102" ht="37.5" x14ac:dyDescent="0.4">
      <c r="B59" s="82" t="s">
        <v>702</v>
      </c>
      <c r="C59" s="167" t="s">
        <v>591</v>
      </c>
      <c r="D59" s="168" t="s">
        <v>703</v>
      </c>
      <c r="E59" s="65" t="s">
        <v>648</v>
      </c>
      <c r="F59" s="66" t="s">
        <v>649</v>
      </c>
      <c r="T59" s="21" t="s">
        <v>93</v>
      </c>
      <c r="U59" s="21" t="s">
        <v>704</v>
      </c>
      <c r="V59" s="21" t="s">
        <v>95</v>
      </c>
      <c r="W59" s="21" t="s">
        <v>551</v>
      </c>
      <c r="Y59" s="22" t="s">
        <v>705</v>
      </c>
      <c r="Z59" s="22" t="s">
        <v>98</v>
      </c>
      <c r="AA59" s="22" t="s">
        <v>99</v>
      </c>
      <c r="AB59" s="22" t="str">
        <f t="shared" si="0"/>
        <v>↓曜日配送エリアです。定休日：『火,木』を選択してください！</v>
      </c>
      <c r="CR59" s="13" t="s">
        <v>706</v>
      </c>
      <c r="CS59" s="13" t="str">
        <f t="shared" si="6"/>
        <v/>
      </c>
      <c r="CT59" s="13" t="str">
        <f t="shared" si="6"/>
        <v/>
      </c>
      <c r="CU59" s="13" t="str">
        <f t="shared" si="6"/>
        <v/>
      </c>
      <c r="CV59" s="13" t="str">
        <f t="shared" si="6"/>
        <v/>
      </c>
      <c r="CW59" s="13" t="str">
        <f t="shared" si="6"/>
        <v/>
      </c>
      <c r="CX59" s="13" t="str">
        <f t="shared" si="6"/>
        <v/>
      </c>
    </row>
    <row r="60" spans="2:102" ht="75" x14ac:dyDescent="0.4">
      <c r="B60" s="82" t="s">
        <v>103</v>
      </c>
      <c r="C60" s="167" t="s">
        <v>591</v>
      </c>
      <c r="D60" s="168" t="s">
        <v>707</v>
      </c>
      <c r="E60" s="65" t="s">
        <v>648</v>
      </c>
      <c r="F60" s="66" t="s">
        <v>649</v>
      </c>
      <c r="T60" s="21" t="s">
        <v>93</v>
      </c>
      <c r="U60" s="21" t="s">
        <v>708</v>
      </c>
      <c r="V60" s="21" t="s">
        <v>95</v>
      </c>
      <c r="W60" s="21" t="s">
        <v>551</v>
      </c>
      <c r="Y60" s="22" t="s">
        <v>709</v>
      </c>
      <c r="Z60" s="22" t="s">
        <v>187</v>
      </c>
      <c r="AA60" s="22" t="s">
        <v>188</v>
      </c>
      <c r="AB60" s="22" t="str">
        <f t="shared" si="0"/>
        <v>↓曜日配送エリアです。定休日：『月,水,金』を選択してください！</v>
      </c>
      <c r="CR60" s="13" t="s">
        <v>710</v>
      </c>
      <c r="CS60" s="13" t="str">
        <f t="shared" si="6"/>
        <v/>
      </c>
      <c r="CT60" s="13" t="str">
        <f t="shared" si="6"/>
        <v/>
      </c>
      <c r="CU60" s="13" t="str">
        <f t="shared" si="6"/>
        <v/>
      </c>
      <c r="CV60" s="13" t="str">
        <f t="shared" si="6"/>
        <v/>
      </c>
      <c r="CW60" s="13" t="str">
        <f t="shared" si="6"/>
        <v/>
      </c>
      <c r="CX60" s="13" t="str">
        <f t="shared" si="6"/>
        <v/>
      </c>
    </row>
    <row r="61" spans="2:102" ht="75" x14ac:dyDescent="0.4">
      <c r="B61" s="82" t="s">
        <v>711</v>
      </c>
      <c r="C61" s="167" t="s">
        <v>591</v>
      </c>
      <c r="D61" s="168" t="s">
        <v>712</v>
      </c>
      <c r="E61" s="65" t="s">
        <v>648</v>
      </c>
      <c r="F61" s="66" t="s">
        <v>649</v>
      </c>
      <c r="T61" s="21" t="s">
        <v>93</v>
      </c>
      <c r="U61" s="21" t="s">
        <v>713</v>
      </c>
      <c r="V61" s="21" t="s">
        <v>95</v>
      </c>
      <c r="W61" s="21" t="s">
        <v>551</v>
      </c>
      <c r="Y61" s="22" t="s">
        <v>714</v>
      </c>
      <c r="Z61" s="22" t="s">
        <v>187</v>
      </c>
      <c r="AA61" s="22" t="s">
        <v>188</v>
      </c>
      <c r="AB61" s="22" t="str">
        <f t="shared" si="0"/>
        <v>↓曜日配送エリアです。定休日：『月,水,金』を選択してください！</v>
      </c>
      <c r="CR61" s="13" t="s">
        <v>715</v>
      </c>
      <c r="CS61" s="13" t="str">
        <f t="shared" si="6"/>
        <v/>
      </c>
      <c r="CT61" s="13" t="str">
        <f t="shared" si="6"/>
        <v/>
      </c>
      <c r="CU61" s="13" t="str">
        <f t="shared" si="6"/>
        <v/>
      </c>
      <c r="CV61" s="13" t="str">
        <f t="shared" si="6"/>
        <v/>
      </c>
      <c r="CW61" s="13" t="str">
        <f t="shared" si="6"/>
        <v/>
      </c>
      <c r="CX61" s="13" t="str">
        <f t="shared" si="6"/>
        <v/>
      </c>
    </row>
    <row r="62" spans="2:102" ht="37.5" x14ac:dyDescent="0.4">
      <c r="B62" s="82" t="s">
        <v>716</v>
      </c>
      <c r="C62" s="167" t="s">
        <v>591</v>
      </c>
      <c r="D62" s="175" t="s">
        <v>717</v>
      </c>
      <c r="E62" s="65" t="s">
        <v>648</v>
      </c>
      <c r="F62" s="66" t="s">
        <v>649</v>
      </c>
      <c r="T62" s="21" t="s">
        <v>93</v>
      </c>
      <c r="U62" s="21" t="s">
        <v>718</v>
      </c>
      <c r="V62" s="21" t="s">
        <v>95</v>
      </c>
      <c r="W62" s="21" t="s">
        <v>551</v>
      </c>
      <c r="Y62" s="22" t="s">
        <v>719</v>
      </c>
      <c r="Z62" s="22" t="s">
        <v>187</v>
      </c>
      <c r="AA62" s="22" t="s">
        <v>188</v>
      </c>
      <c r="AB62" s="22" t="str">
        <f t="shared" si="0"/>
        <v>↓曜日配送エリアです。定休日：『月,水,金』を選択してください！</v>
      </c>
      <c r="CR62" s="13" t="s">
        <v>720</v>
      </c>
      <c r="CS62" s="13" t="str">
        <f t="shared" si="6"/>
        <v/>
      </c>
      <c r="CT62" s="13" t="str">
        <f t="shared" si="6"/>
        <v/>
      </c>
      <c r="CU62" s="13" t="str">
        <f t="shared" si="6"/>
        <v/>
      </c>
      <c r="CV62" s="13" t="str">
        <f t="shared" si="6"/>
        <v/>
      </c>
      <c r="CW62" s="13" t="str">
        <f t="shared" si="6"/>
        <v/>
      </c>
      <c r="CX62" s="13" t="str">
        <f t="shared" si="6"/>
        <v/>
      </c>
    </row>
    <row r="63" spans="2:102" ht="38.25" thickBot="1" x14ac:dyDescent="0.45">
      <c r="B63" s="83" t="s">
        <v>721</v>
      </c>
      <c r="C63" s="165" t="s">
        <v>654</v>
      </c>
      <c r="D63" s="169" t="s">
        <v>722</v>
      </c>
      <c r="E63" s="56" t="s">
        <v>648</v>
      </c>
      <c r="F63" s="57" t="s">
        <v>649</v>
      </c>
      <c r="T63" s="21" t="s">
        <v>93</v>
      </c>
      <c r="U63" s="21" t="s">
        <v>723</v>
      </c>
      <c r="V63" s="21" t="s">
        <v>95</v>
      </c>
      <c r="W63" s="21" t="s">
        <v>551</v>
      </c>
      <c r="Y63" s="22" t="s">
        <v>724</v>
      </c>
      <c r="Z63" s="22" t="s">
        <v>98</v>
      </c>
      <c r="AA63" s="22" t="s">
        <v>99</v>
      </c>
      <c r="AB63" s="22" t="str">
        <f t="shared" si="0"/>
        <v>↓曜日配送エリアです。定休日：『火,木』を選択してください！</v>
      </c>
      <c r="CR63" s="13" t="s">
        <v>725</v>
      </c>
      <c r="CS63" s="13" t="str">
        <f t="shared" si="6"/>
        <v/>
      </c>
      <c r="CT63" s="13" t="str">
        <f t="shared" si="6"/>
        <v/>
      </c>
      <c r="CU63" s="13" t="str">
        <f t="shared" si="6"/>
        <v/>
      </c>
      <c r="CV63" s="13" t="str">
        <f t="shared" si="6"/>
        <v/>
      </c>
      <c r="CW63" s="13" t="str">
        <f t="shared" si="6"/>
        <v/>
      </c>
      <c r="CX63" s="13" t="str">
        <f t="shared" si="6"/>
        <v/>
      </c>
    </row>
    <row r="64" spans="2:102" x14ac:dyDescent="0.4">
      <c r="B64" s="60"/>
      <c r="T64" s="21" t="s">
        <v>93</v>
      </c>
      <c r="U64" s="21" t="s">
        <v>726</v>
      </c>
      <c r="V64" s="21" t="s">
        <v>95</v>
      </c>
      <c r="W64" s="21" t="s">
        <v>551</v>
      </c>
      <c r="Y64" s="22" t="s">
        <v>727</v>
      </c>
      <c r="Z64" s="22" t="s">
        <v>187</v>
      </c>
      <c r="AA64" s="22" t="s">
        <v>188</v>
      </c>
      <c r="AB64" s="22" t="str">
        <f t="shared" si="0"/>
        <v>↓曜日配送エリアです。定休日：『月,水,金』を選択してください！</v>
      </c>
      <c r="CR64" s="13" t="s">
        <v>728</v>
      </c>
      <c r="CS64" s="13" t="str">
        <f t="shared" si="6"/>
        <v/>
      </c>
      <c r="CT64" s="13" t="str">
        <f t="shared" si="6"/>
        <v/>
      </c>
      <c r="CU64" s="13" t="str">
        <f t="shared" si="6"/>
        <v/>
      </c>
      <c r="CV64" s="13" t="str">
        <f t="shared" si="6"/>
        <v/>
      </c>
      <c r="CW64" s="13" t="str">
        <f t="shared" si="6"/>
        <v/>
      </c>
      <c r="CX64" s="13" t="str">
        <f t="shared" si="6"/>
        <v/>
      </c>
    </row>
    <row r="65" spans="2:102" ht="19.5" thickBot="1" x14ac:dyDescent="0.45">
      <c r="B65" s="58"/>
      <c r="C65" s="58"/>
      <c r="D65" s="58"/>
      <c r="E65" s="58"/>
      <c r="F65" s="58"/>
      <c r="T65" s="21" t="s">
        <v>93</v>
      </c>
      <c r="U65" s="21" t="s">
        <v>729</v>
      </c>
      <c r="V65" s="21" t="s">
        <v>95</v>
      </c>
      <c r="W65" s="21" t="s">
        <v>551</v>
      </c>
      <c r="Y65" s="22" t="s">
        <v>730</v>
      </c>
      <c r="Z65" s="22" t="s">
        <v>187</v>
      </c>
      <c r="AA65" s="22" t="s">
        <v>188</v>
      </c>
      <c r="AB65" s="22" t="str">
        <f t="shared" si="0"/>
        <v>↓曜日配送エリアです。定休日：『月,水,金』を選択してください！</v>
      </c>
      <c r="CR65" s="13" t="s">
        <v>731</v>
      </c>
      <c r="CS65" s="13" t="str">
        <f t="shared" si="6"/>
        <v/>
      </c>
      <c r="CT65" s="13" t="str">
        <f t="shared" si="6"/>
        <v/>
      </c>
      <c r="CU65" s="13" t="str">
        <f t="shared" si="6"/>
        <v/>
      </c>
      <c r="CV65" s="13" t="str">
        <f t="shared" si="6"/>
        <v/>
      </c>
      <c r="CW65" s="13" t="str">
        <f t="shared" si="6"/>
        <v/>
      </c>
      <c r="CX65" s="13" t="str">
        <f t="shared" si="6"/>
        <v/>
      </c>
    </row>
    <row r="66" spans="2:102" ht="94.5" thickBot="1" x14ac:dyDescent="0.45">
      <c r="B66" s="84" t="s">
        <v>732</v>
      </c>
      <c r="C66" s="173" t="s">
        <v>654</v>
      </c>
      <c r="D66" s="176" t="s">
        <v>733</v>
      </c>
      <c r="E66" s="85" t="s">
        <v>654</v>
      </c>
      <c r="F66" s="51" t="s">
        <v>649</v>
      </c>
      <c r="T66" s="21" t="s">
        <v>93</v>
      </c>
      <c r="U66" s="21" t="s">
        <v>734</v>
      </c>
      <c r="V66" s="21" t="s">
        <v>95</v>
      </c>
      <c r="W66" s="21" t="s">
        <v>551</v>
      </c>
      <c r="Y66" s="22" t="s">
        <v>735</v>
      </c>
      <c r="Z66" s="22" t="s">
        <v>736</v>
      </c>
      <c r="AA66" s="22" t="s">
        <v>484</v>
      </c>
      <c r="AB66" s="22" t="str">
        <f t="shared" si="0"/>
        <v>↓曜日配送エリアです。定休日：『月,火,水,木』を選択してください！</v>
      </c>
      <c r="CR66" s="13" t="s">
        <v>737</v>
      </c>
      <c r="CS66" s="13" t="str">
        <f t="shared" si="6"/>
        <v/>
      </c>
      <c r="CT66" s="13" t="str">
        <f t="shared" si="6"/>
        <v/>
      </c>
      <c r="CU66" s="13" t="str">
        <f t="shared" si="6"/>
        <v/>
      </c>
      <c r="CV66" s="13" t="str">
        <f t="shared" si="6"/>
        <v/>
      </c>
      <c r="CW66" s="13" t="str">
        <f t="shared" si="6"/>
        <v/>
      </c>
      <c r="CX66" s="13" t="str">
        <f t="shared" si="6"/>
        <v/>
      </c>
    </row>
    <row r="67" spans="2:102" ht="19.5" thickBot="1" x14ac:dyDescent="0.45">
      <c r="B67" s="34"/>
      <c r="C67" s="34"/>
      <c r="D67" s="34"/>
      <c r="E67" s="34"/>
      <c r="F67" s="34"/>
      <c r="T67" s="21" t="s">
        <v>93</v>
      </c>
      <c r="U67" s="21" t="s">
        <v>738</v>
      </c>
      <c r="V67" s="21" t="s">
        <v>95</v>
      </c>
      <c r="W67" s="21" t="s">
        <v>551</v>
      </c>
      <c r="Y67" s="22" t="s">
        <v>739</v>
      </c>
      <c r="Z67" s="22" t="s">
        <v>736</v>
      </c>
      <c r="AA67" s="22" t="s">
        <v>484</v>
      </c>
      <c r="AB67" s="22" t="str">
        <f t="shared" ref="AB67:AB130" si="7">"↓曜日配送エリアです。定休日：『"&amp;AA67&amp;"』を選択してください！"</f>
        <v>↓曜日配送エリアです。定休日：『月,火,水,木』を選択してください！</v>
      </c>
      <c r="CR67" s="13" t="s">
        <v>740</v>
      </c>
      <c r="CS67" s="13" t="str">
        <f t="shared" si="6"/>
        <v/>
      </c>
      <c r="CT67" s="13" t="str">
        <f t="shared" si="6"/>
        <v/>
      </c>
      <c r="CU67" s="13" t="str">
        <f t="shared" si="6"/>
        <v/>
      </c>
      <c r="CV67" s="13" t="str">
        <f t="shared" si="6"/>
        <v/>
      </c>
      <c r="CW67" s="13" t="str">
        <f t="shared" si="6"/>
        <v/>
      </c>
      <c r="CX67" s="13" t="str">
        <f t="shared" si="6"/>
        <v/>
      </c>
    </row>
    <row r="68" spans="2:102" x14ac:dyDescent="0.4">
      <c r="B68" s="86" t="s">
        <v>741</v>
      </c>
      <c r="C68" s="196" t="s">
        <v>742</v>
      </c>
      <c r="D68" s="197"/>
      <c r="E68" s="197"/>
      <c r="F68" s="198"/>
      <c r="T68" s="21" t="s">
        <v>93</v>
      </c>
      <c r="U68" s="21" t="s">
        <v>743</v>
      </c>
      <c r="V68" s="21" t="s">
        <v>95</v>
      </c>
      <c r="W68" s="21" t="s">
        <v>551</v>
      </c>
      <c r="Y68" s="22" t="s">
        <v>744</v>
      </c>
      <c r="Z68" s="22" t="s">
        <v>736</v>
      </c>
      <c r="AA68" s="22" t="s">
        <v>484</v>
      </c>
      <c r="AB68" s="22" t="str">
        <f t="shared" si="7"/>
        <v>↓曜日配送エリアです。定休日：『月,火,水,木』を選択してください！</v>
      </c>
      <c r="CR68" s="13" t="s">
        <v>745</v>
      </c>
      <c r="CS68" s="13" t="str">
        <f t="shared" si="6"/>
        <v/>
      </c>
      <c r="CT68" s="13" t="str">
        <f t="shared" si="6"/>
        <v/>
      </c>
      <c r="CU68" s="13" t="str">
        <f t="shared" si="6"/>
        <v/>
      </c>
      <c r="CV68" s="13" t="str">
        <f t="shared" si="6"/>
        <v/>
      </c>
      <c r="CW68" s="13" t="str">
        <f t="shared" si="6"/>
        <v/>
      </c>
      <c r="CX68" s="13" t="str">
        <f t="shared" si="6"/>
        <v/>
      </c>
    </row>
    <row r="69" spans="2:102" x14ac:dyDescent="0.4">
      <c r="B69" s="87" t="s">
        <v>746</v>
      </c>
      <c r="C69" s="199"/>
      <c r="D69" s="200"/>
      <c r="E69" s="200"/>
      <c r="F69" s="201"/>
      <c r="T69" s="21" t="s">
        <v>93</v>
      </c>
      <c r="U69" s="21" t="s">
        <v>747</v>
      </c>
      <c r="V69" s="21" t="s">
        <v>95</v>
      </c>
      <c r="W69" s="21" t="s">
        <v>551</v>
      </c>
      <c r="Y69" s="22" t="s">
        <v>748</v>
      </c>
      <c r="Z69" s="22" t="s">
        <v>736</v>
      </c>
      <c r="AA69" s="22" t="s">
        <v>484</v>
      </c>
      <c r="AB69" s="22" t="str">
        <f t="shared" si="7"/>
        <v>↓曜日配送エリアです。定休日：『月,火,水,木』を選択してください！</v>
      </c>
      <c r="CR69" s="13" t="s">
        <v>749</v>
      </c>
      <c r="CS69" s="13" t="str">
        <f t="shared" si="6"/>
        <v/>
      </c>
      <c r="CT69" s="13" t="str">
        <f t="shared" si="6"/>
        <v/>
      </c>
      <c r="CU69" s="13" t="str">
        <f t="shared" si="6"/>
        <v/>
      </c>
      <c r="CV69" s="13" t="str">
        <f t="shared" si="6"/>
        <v/>
      </c>
      <c r="CW69" s="13" t="str">
        <f t="shared" si="6"/>
        <v/>
      </c>
      <c r="CX69" s="13" t="str">
        <f t="shared" si="6"/>
        <v/>
      </c>
    </row>
    <row r="70" spans="2:102" ht="19.5" thickBot="1" x14ac:dyDescent="0.45">
      <c r="B70" s="88" t="s">
        <v>750</v>
      </c>
      <c r="C70" s="202"/>
      <c r="D70" s="203"/>
      <c r="E70" s="203"/>
      <c r="F70" s="204"/>
      <c r="T70" s="21" t="s">
        <v>93</v>
      </c>
      <c r="U70" s="21" t="s">
        <v>751</v>
      </c>
      <c r="V70" s="21" t="s">
        <v>95</v>
      </c>
      <c r="W70" s="21" t="s">
        <v>551</v>
      </c>
      <c r="Y70" s="22" t="s">
        <v>752</v>
      </c>
      <c r="Z70" s="22" t="s">
        <v>98</v>
      </c>
      <c r="AA70" s="22" t="s">
        <v>99</v>
      </c>
      <c r="AB70" s="22" t="str">
        <f t="shared" si="7"/>
        <v>↓曜日配送エリアです。定休日：『火,木』を選択してください！</v>
      </c>
      <c r="CR70" s="13" t="s">
        <v>753</v>
      </c>
      <c r="CS70" s="13" t="str">
        <f t="shared" ref="CS70:CX101" si="8">IFERROR(IF(FIND($CR70,CONCATENATE(CS$3)),"✓",""),"")</f>
        <v/>
      </c>
      <c r="CT70" s="13" t="str">
        <f t="shared" si="8"/>
        <v/>
      </c>
      <c r="CU70" s="13" t="str">
        <f t="shared" si="8"/>
        <v/>
      </c>
      <c r="CV70" s="13" t="str">
        <f t="shared" si="8"/>
        <v/>
      </c>
      <c r="CW70" s="13" t="str">
        <f t="shared" si="8"/>
        <v/>
      </c>
      <c r="CX70" s="13" t="str">
        <f t="shared" si="8"/>
        <v/>
      </c>
    </row>
    <row r="71" spans="2:102" ht="19.5" thickBot="1" x14ac:dyDescent="0.45">
      <c r="B71" s="89" t="s">
        <v>754</v>
      </c>
      <c r="T71" s="21" t="s">
        <v>93</v>
      </c>
      <c r="U71" s="21" t="s">
        <v>755</v>
      </c>
      <c r="V71" s="21" t="s">
        <v>95</v>
      </c>
      <c r="W71" s="21" t="s">
        <v>551</v>
      </c>
      <c r="Y71" s="22" t="s">
        <v>756</v>
      </c>
      <c r="Z71" s="22" t="s">
        <v>98</v>
      </c>
      <c r="AA71" s="22" t="s">
        <v>99</v>
      </c>
      <c r="AB71" s="22" t="str">
        <f t="shared" si="7"/>
        <v>↓曜日配送エリアです。定休日：『火,木』を選択してください！</v>
      </c>
      <c r="CR71" s="13" t="s">
        <v>757</v>
      </c>
      <c r="CS71" s="13" t="str">
        <f t="shared" si="8"/>
        <v/>
      </c>
      <c r="CT71" s="13" t="str">
        <f t="shared" si="8"/>
        <v/>
      </c>
      <c r="CU71" s="13" t="str">
        <f t="shared" si="8"/>
        <v/>
      </c>
      <c r="CV71" s="13" t="str">
        <f t="shared" si="8"/>
        <v/>
      </c>
      <c r="CW71" s="13" t="str">
        <f t="shared" si="8"/>
        <v/>
      </c>
      <c r="CX71" s="13" t="str">
        <f t="shared" si="8"/>
        <v/>
      </c>
    </row>
    <row r="72" spans="2:102" ht="118.5" customHeight="1" thickBot="1" x14ac:dyDescent="0.45">
      <c r="B72" s="90" t="s">
        <v>758</v>
      </c>
      <c r="C72" s="173" t="s">
        <v>654</v>
      </c>
      <c r="D72" s="176" t="s">
        <v>759</v>
      </c>
      <c r="E72" s="85" t="s">
        <v>654</v>
      </c>
      <c r="F72" s="51" t="s">
        <v>760</v>
      </c>
      <c r="T72" s="21" t="s">
        <v>93</v>
      </c>
      <c r="U72" s="21" t="s">
        <v>761</v>
      </c>
      <c r="V72" s="21" t="s">
        <v>95</v>
      </c>
      <c r="W72" s="21" t="s">
        <v>551</v>
      </c>
      <c r="Y72" s="22" t="s">
        <v>762</v>
      </c>
      <c r="Z72" s="22" t="s">
        <v>98</v>
      </c>
      <c r="AA72" s="22" t="s">
        <v>99</v>
      </c>
      <c r="AB72" s="22" t="str">
        <f t="shared" si="7"/>
        <v>↓曜日配送エリアです。定休日：『火,木』を選択してください！</v>
      </c>
      <c r="CR72" s="13" t="s">
        <v>763</v>
      </c>
      <c r="CS72" s="13" t="str">
        <f t="shared" si="8"/>
        <v/>
      </c>
      <c r="CT72" s="13" t="str">
        <f t="shared" si="8"/>
        <v/>
      </c>
      <c r="CU72" s="13" t="str">
        <f t="shared" si="8"/>
        <v/>
      </c>
      <c r="CV72" s="13" t="str">
        <f t="shared" si="8"/>
        <v/>
      </c>
      <c r="CW72" s="13" t="str">
        <f t="shared" si="8"/>
        <v/>
      </c>
      <c r="CX72" s="13" t="str">
        <f t="shared" si="8"/>
        <v/>
      </c>
    </row>
    <row r="73" spans="2:102" ht="48" customHeight="1" thickBot="1" x14ac:dyDescent="0.45">
      <c r="B73" s="75" t="s">
        <v>764</v>
      </c>
      <c r="C73" s="34"/>
      <c r="D73" s="34"/>
      <c r="E73" s="34"/>
      <c r="F73" s="34"/>
      <c r="T73" s="21" t="s">
        <v>93</v>
      </c>
      <c r="U73" s="21" t="s">
        <v>765</v>
      </c>
      <c r="V73" s="21" t="s">
        <v>95</v>
      </c>
      <c r="W73" s="21" t="s">
        <v>551</v>
      </c>
      <c r="Y73" s="22" t="s">
        <v>766</v>
      </c>
      <c r="Z73" s="22" t="s">
        <v>187</v>
      </c>
      <c r="AA73" s="22" t="s">
        <v>188</v>
      </c>
      <c r="AB73" s="22" t="str">
        <f t="shared" si="7"/>
        <v>↓曜日配送エリアです。定休日：『月,水,金』を選択してください！</v>
      </c>
      <c r="CR73" s="13" t="s">
        <v>767</v>
      </c>
      <c r="CS73" s="13" t="str">
        <f t="shared" si="8"/>
        <v/>
      </c>
      <c r="CT73" s="13" t="str">
        <f t="shared" si="8"/>
        <v/>
      </c>
      <c r="CU73" s="13" t="str">
        <f t="shared" si="8"/>
        <v/>
      </c>
      <c r="CV73" s="13" t="str">
        <f t="shared" si="8"/>
        <v/>
      </c>
      <c r="CW73" s="13" t="str">
        <f t="shared" si="8"/>
        <v/>
      </c>
      <c r="CX73" s="13" t="str">
        <f t="shared" si="8"/>
        <v/>
      </c>
    </row>
    <row r="74" spans="2:102" ht="123" customHeight="1" thickBot="1" x14ac:dyDescent="0.45">
      <c r="B74" s="91" t="s">
        <v>768</v>
      </c>
      <c r="C74" s="177"/>
      <c r="D74" s="178"/>
      <c r="E74" s="179" t="s">
        <v>769</v>
      </c>
      <c r="F74" s="180"/>
      <c r="T74" s="21" t="s">
        <v>93</v>
      </c>
      <c r="U74" s="21" t="s">
        <v>770</v>
      </c>
      <c r="V74" s="21" t="s">
        <v>95</v>
      </c>
      <c r="W74" s="21" t="s">
        <v>551</v>
      </c>
      <c r="Y74" s="22" t="s">
        <v>771</v>
      </c>
      <c r="Z74" s="22" t="s">
        <v>98</v>
      </c>
      <c r="AA74" s="22" t="s">
        <v>99</v>
      </c>
      <c r="AB74" s="22" t="str">
        <f t="shared" si="7"/>
        <v>↓曜日配送エリアです。定休日：『火,木』を選択してください！</v>
      </c>
      <c r="CR74" s="13" t="s">
        <v>772</v>
      </c>
      <c r="CS74" s="13" t="str">
        <f t="shared" si="8"/>
        <v/>
      </c>
      <c r="CT74" s="13" t="str">
        <f t="shared" si="8"/>
        <v/>
      </c>
      <c r="CU74" s="13" t="str">
        <f t="shared" si="8"/>
        <v/>
      </c>
      <c r="CV74" s="13" t="str">
        <f t="shared" si="8"/>
        <v/>
      </c>
      <c r="CW74" s="13" t="str">
        <f t="shared" si="8"/>
        <v/>
      </c>
      <c r="CX74" s="13" t="str">
        <f t="shared" si="8"/>
        <v/>
      </c>
    </row>
    <row r="75" spans="2:102" ht="48" customHeight="1" thickBot="1" x14ac:dyDescent="0.45">
      <c r="C75" s="181"/>
      <c r="D75" s="182"/>
      <c r="E75" s="183" t="s">
        <v>773</v>
      </c>
      <c r="F75" s="184"/>
      <c r="T75" s="21" t="s">
        <v>93</v>
      </c>
      <c r="U75" s="21" t="s">
        <v>774</v>
      </c>
      <c r="V75" s="21" t="s">
        <v>95</v>
      </c>
      <c r="W75" s="21" t="s">
        <v>551</v>
      </c>
      <c r="Y75" s="22" t="s">
        <v>775</v>
      </c>
      <c r="Z75" s="22" t="s">
        <v>98</v>
      </c>
      <c r="AA75" s="22" t="s">
        <v>99</v>
      </c>
      <c r="AB75" s="22" t="str">
        <f t="shared" si="7"/>
        <v>↓曜日配送エリアです。定休日：『火,木』を選択してください！</v>
      </c>
      <c r="CR75" s="13" t="s">
        <v>776</v>
      </c>
      <c r="CS75" s="13" t="str">
        <f t="shared" si="8"/>
        <v/>
      </c>
      <c r="CT75" s="13" t="str">
        <f t="shared" si="8"/>
        <v/>
      </c>
      <c r="CU75" s="13" t="str">
        <f t="shared" si="8"/>
        <v/>
      </c>
      <c r="CV75" s="13" t="str">
        <f t="shared" si="8"/>
        <v/>
      </c>
      <c r="CW75" s="13" t="str">
        <f t="shared" si="8"/>
        <v/>
      </c>
      <c r="CX75" s="13" t="str">
        <f t="shared" si="8"/>
        <v/>
      </c>
    </row>
    <row r="76" spans="2:102" x14ac:dyDescent="0.4">
      <c r="T76" s="21" t="s">
        <v>93</v>
      </c>
      <c r="U76" s="21" t="s">
        <v>777</v>
      </c>
      <c r="V76" s="21" t="s">
        <v>95</v>
      </c>
      <c r="W76" s="21" t="s">
        <v>551</v>
      </c>
      <c r="Y76" s="22" t="s">
        <v>778</v>
      </c>
      <c r="Z76" s="22" t="s">
        <v>98</v>
      </c>
      <c r="AA76" s="22" t="s">
        <v>99</v>
      </c>
      <c r="AB76" s="22" t="str">
        <f t="shared" si="7"/>
        <v>↓曜日配送エリアです。定休日：『火,木』を選択してください！</v>
      </c>
      <c r="CR76" s="13" t="s">
        <v>779</v>
      </c>
      <c r="CS76" s="13" t="str">
        <f t="shared" si="8"/>
        <v/>
      </c>
      <c r="CT76" s="13" t="str">
        <f t="shared" si="8"/>
        <v/>
      </c>
      <c r="CU76" s="13" t="str">
        <f t="shared" si="8"/>
        <v/>
      </c>
      <c r="CV76" s="13" t="str">
        <f t="shared" si="8"/>
        <v/>
      </c>
      <c r="CW76" s="13" t="str">
        <f t="shared" si="8"/>
        <v/>
      </c>
      <c r="CX76" s="13" t="str">
        <f t="shared" si="8"/>
        <v/>
      </c>
    </row>
    <row r="77" spans="2:102" x14ac:dyDescent="0.4">
      <c r="T77" s="21" t="s">
        <v>93</v>
      </c>
      <c r="U77" s="21" t="s">
        <v>780</v>
      </c>
      <c r="V77" s="21" t="s">
        <v>95</v>
      </c>
      <c r="W77" s="21" t="s">
        <v>551</v>
      </c>
      <c r="Y77" s="22" t="s">
        <v>781</v>
      </c>
      <c r="Z77" s="22" t="s">
        <v>98</v>
      </c>
      <c r="AA77" s="22" t="s">
        <v>99</v>
      </c>
      <c r="AB77" s="22" t="str">
        <f t="shared" si="7"/>
        <v>↓曜日配送エリアです。定休日：『火,木』を選択してください！</v>
      </c>
      <c r="CR77" s="13" t="s">
        <v>782</v>
      </c>
      <c r="CS77" s="13" t="str">
        <f t="shared" si="8"/>
        <v/>
      </c>
      <c r="CT77" s="13" t="str">
        <f t="shared" si="8"/>
        <v/>
      </c>
      <c r="CU77" s="13" t="str">
        <f t="shared" si="8"/>
        <v/>
      </c>
      <c r="CV77" s="13" t="str">
        <f t="shared" si="8"/>
        <v/>
      </c>
      <c r="CW77" s="13" t="str">
        <f t="shared" si="8"/>
        <v/>
      </c>
      <c r="CX77" s="13" t="str">
        <f t="shared" si="8"/>
        <v/>
      </c>
    </row>
    <row r="78" spans="2:102" x14ac:dyDescent="0.4">
      <c r="B78" s="34"/>
      <c r="C78" s="92" t="s">
        <v>783</v>
      </c>
      <c r="D78" s="34"/>
      <c r="E78" s="34"/>
      <c r="F78" s="34"/>
      <c r="T78" s="21" t="s">
        <v>93</v>
      </c>
      <c r="U78" s="21" t="s">
        <v>784</v>
      </c>
      <c r="V78" s="21" t="s">
        <v>95</v>
      </c>
      <c r="W78" s="21" t="s">
        <v>551</v>
      </c>
      <c r="Y78" s="22" t="s">
        <v>785</v>
      </c>
      <c r="Z78" s="22" t="s">
        <v>187</v>
      </c>
      <c r="AA78" s="22" t="s">
        <v>188</v>
      </c>
      <c r="AB78" s="22" t="str">
        <f t="shared" si="7"/>
        <v>↓曜日配送エリアです。定休日：『月,水,金』を選択してください！</v>
      </c>
      <c r="CR78" s="13" t="s">
        <v>786</v>
      </c>
      <c r="CS78" s="13" t="str">
        <f t="shared" si="8"/>
        <v/>
      </c>
      <c r="CT78" s="13" t="str">
        <f t="shared" si="8"/>
        <v/>
      </c>
      <c r="CU78" s="13" t="str">
        <f t="shared" si="8"/>
        <v/>
      </c>
      <c r="CV78" s="13" t="str">
        <f t="shared" si="8"/>
        <v/>
      </c>
      <c r="CW78" s="13" t="str">
        <f t="shared" si="8"/>
        <v/>
      </c>
      <c r="CX78" s="13" t="str">
        <f t="shared" si="8"/>
        <v/>
      </c>
    </row>
    <row r="79" spans="2:102" x14ac:dyDescent="0.4">
      <c r="C79" s="3" t="s">
        <v>787</v>
      </c>
      <c r="T79" s="21" t="s">
        <v>93</v>
      </c>
      <c r="U79" s="21" t="s">
        <v>788</v>
      </c>
      <c r="V79" s="21" t="s">
        <v>95</v>
      </c>
      <c r="W79" s="21" t="s">
        <v>551</v>
      </c>
      <c r="Y79" s="22" t="s">
        <v>789</v>
      </c>
      <c r="Z79" s="22" t="s">
        <v>187</v>
      </c>
      <c r="AA79" s="22" t="s">
        <v>188</v>
      </c>
      <c r="AB79" s="22" t="str">
        <f t="shared" si="7"/>
        <v>↓曜日配送エリアです。定休日：『月,水,金』を選択してください！</v>
      </c>
      <c r="CR79" s="13" t="s">
        <v>790</v>
      </c>
      <c r="CS79" s="13" t="str">
        <f t="shared" si="8"/>
        <v/>
      </c>
      <c r="CT79" s="13" t="str">
        <f t="shared" si="8"/>
        <v/>
      </c>
      <c r="CU79" s="13" t="str">
        <f t="shared" si="8"/>
        <v/>
      </c>
      <c r="CV79" s="13" t="str">
        <f t="shared" si="8"/>
        <v/>
      </c>
      <c r="CW79" s="13" t="str">
        <f t="shared" si="8"/>
        <v/>
      </c>
      <c r="CX79" s="13" t="str">
        <f t="shared" si="8"/>
        <v/>
      </c>
    </row>
    <row r="80" spans="2:102" x14ac:dyDescent="0.4">
      <c r="C80" s="37" t="s">
        <v>791</v>
      </c>
      <c r="D80" s="37" t="s">
        <v>792</v>
      </c>
      <c r="T80" s="21" t="s">
        <v>93</v>
      </c>
      <c r="U80" s="21" t="s">
        <v>793</v>
      </c>
      <c r="V80" s="21" t="s">
        <v>95</v>
      </c>
      <c r="W80" s="21" t="s">
        <v>551</v>
      </c>
      <c r="Y80" s="22" t="s">
        <v>794</v>
      </c>
      <c r="Z80" s="22" t="s">
        <v>187</v>
      </c>
      <c r="AA80" s="22" t="s">
        <v>188</v>
      </c>
      <c r="AB80" s="22" t="str">
        <f t="shared" si="7"/>
        <v>↓曜日配送エリアです。定休日：『月,水,金』を選択してください！</v>
      </c>
      <c r="CR80" s="13" t="s">
        <v>795</v>
      </c>
      <c r="CS80" s="13" t="str">
        <f t="shared" si="8"/>
        <v/>
      </c>
      <c r="CT80" s="13" t="str">
        <f t="shared" si="8"/>
        <v/>
      </c>
      <c r="CU80" s="13" t="str">
        <f t="shared" si="8"/>
        <v/>
      </c>
      <c r="CV80" s="13" t="str">
        <f t="shared" si="8"/>
        <v/>
      </c>
      <c r="CW80" s="13" t="str">
        <f t="shared" si="8"/>
        <v/>
      </c>
      <c r="CX80" s="13" t="str">
        <f t="shared" si="8"/>
        <v/>
      </c>
    </row>
    <row r="81" spans="3:102" x14ac:dyDescent="0.4">
      <c r="C81" s="93" t="s">
        <v>796</v>
      </c>
      <c r="D81" s="93" t="s">
        <v>797</v>
      </c>
      <c r="T81" s="21" t="s">
        <v>93</v>
      </c>
      <c r="U81" s="21" t="s">
        <v>798</v>
      </c>
      <c r="V81" s="21" t="s">
        <v>95</v>
      </c>
      <c r="W81" s="21" t="s">
        <v>551</v>
      </c>
      <c r="Y81" s="22" t="s">
        <v>799</v>
      </c>
      <c r="Z81" s="22" t="s">
        <v>187</v>
      </c>
      <c r="AA81" s="22" t="s">
        <v>188</v>
      </c>
      <c r="AB81" s="22" t="str">
        <f t="shared" si="7"/>
        <v>↓曜日配送エリアです。定休日：『月,水,金』を選択してください！</v>
      </c>
      <c r="CR81" s="13" t="s">
        <v>800</v>
      </c>
      <c r="CS81" s="13" t="str">
        <f t="shared" si="8"/>
        <v/>
      </c>
      <c r="CT81" s="13" t="str">
        <f t="shared" si="8"/>
        <v/>
      </c>
      <c r="CU81" s="13" t="str">
        <f t="shared" si="8"/>
        <v/>
      </c>
      <c r="CV81" s="13" t="str">
        <f t="shared" si="8"/>
        <v/>
      </c>
      <c r="CW81" s="13" t="str">
        <f t="shared" si="8"/>
        <v/>
      </c>
      <c r="CX81" s="13" t="str">
        <f t="shared" si="8"/>
        <v/>
      </c>
    </row>
    <row r="82" spans="3:102" x14ac:dyDescent="0.4">
      <c r="C82" s="93" t="s">
        <v>801</v>
      </c>
      <c r="D82" s="93" t="s">
        <v>802</v>
      </c>
      <c r="T82" s="21" t="s">
        <v>93</v>
      </c>
      <c r="U82" s="21" t="s">
        <v>803</v>
      </c>
      <c r="V82" s="21" t="s">
        <v>95</v>
      </c>
      <c r="W82" s="21" t="s">
        <v>551</v>
      </c>
      <c r="Y82" s="22" t="s">
        <v>804</v>
      </c>
      <c r="Z82" s="22" t="s">
        <v>187</v>
      </c>
      <c r="AA82" s="22" t="s">
        <v>188</v>
      </c>
      <c r="AB82" s="22" t="str">
        <f t="shared" si="7"/>
        <v>↓曜日配送エリアです。定休日：『月,水,金』を選択してください！</v>
      </c>
      <c r="CR82" s="13" t="s">
        <v>805</v>
      </c>
      <c r="CS82" s="13" t="str">
        <f t="shared" si="8"/>
        <v/>
      </c>
      <c r="CT82" s="13" t="str">
        <f t="shared" si="8"/>
        <v/>
      </c>
      <c r="CU82" s="13" t="str">
        <f t="shared" si="8"/>
        <v/>
      </c>
      <c r="CV82" s="13" t="str">
        <f t="shared" si="8"/>
        <v/>
      </c>
      <c r="CW82" s="13" t="str">
        <f t="shared" si="8"/>
        <v/>
      </c>
      <c r="CX82" s="13" t="str">
        <f t="shared" si="8"/>
        <v/>
      </c>
    </row>
    <row r="83" spans="3:102" x14ac:dyDescent="0.4">
      <c r="C83" s="93" t="s">
        <v>806</v>
      </c>
      <c r="D83" s="93" t="s">
        <v>807</v>
      </c>
      <c r="T83" s="21" t="s">
        <v>93</v>
      </c>
      <c r="U83" s="21" t="s">
        <v>808</v>
      </c>
      <c r="V83" s="21" t="s">
        <v>95</v>
      </c>
      <c r="W83" s="21" t="s">
        <v>551</v>
      </c>
      <c r="Y83" s="22" t="s">
        <v>809</v>
      </c>
      <c r="Z83" s="22" t="s">
        <v>187</v>
      </c>
      <c r="AA83" s="22" t="s">
        <v>188</v>
      </c>
      <c r="AB83" s="22" t="str">
        <f t="shared" si="7"/>
        <v>↓曜日配送エリアです。定休日：『月,水,金』を選択してください！</v>
      </c>
      <c r="CR83" s="13" t="s">
        <v>810</v>
      </c>
      <c r="CS83" s="13" t="str">
        <f t="shared" si="8"/>
        <v/>
      </c>
      <c r="CT83" s="13" t="str">
        <f t="shared" si="8"/>
        <v/>
      </c>
      <c r="CU83" s="13" t="str">
        <f t="shared" si="8"/>
        <v/>
      </c>
      <c r="CV83" s="13" t="str">
        <f t="shared" si="8"/>
        <v/>
      </c>
      <c r="CW83" s="13" t="str">
        <f t="shared" si="8"/>
        <v/>
      </c>
      <c r="CX83" s="13" t="str">
        <f t="shared" si="8"/>
        <v/>
      </c>
    </row>
    <row r="84" spans="3:102" x14ac:dyDescent="0.4">
      <c r="C84" s="93"/>
      <c r="D84" s="93"/>
      <c r="T84" s="21" t="s">
        <v>93</v>
      </c>
      <c r="U84" s="21" t="s">
        <v>811</v>
      </c>
      <c r="V84" s="21" t="s">
        <v>95</v>
      </c>
      <c r="W84" s="21" t="s">
        <v>551</v>
      </c>
      <c r="Y84" s="22" t="s">
        <v>812</v>
      </c>
      <c r="Z84" s="22" t="s">
        <v>187</v>
      </c>
      <c r="AA84" s="22" t="s">
        <v>188</v>
      </c>
      <c r="AB84" s="22" t="str">
        <f t="shared" si="7"/>
        <v>↓曜日配送エリアです。定休日：『月,水,金』を選択してください！</v>
      </c>
      <c r="CR84" s="13" t="s">
        <v>813</v>
      </c>
      <c r="CS84" s="13" t="str">
        <f t="shared" si="8"/>
        <v/>
      </c>
      <c r="CT84" s="13" t="str">
        <f t="shared" si="8"/>
        <v/>
      </c>
      <c r="CU84" s="13" t="str">
        <f t="shared" si="8"/>
        <v/>
      </c>
      <c r="CV84" s="13" t="str">
        <f t="shared" si="8"/>
        <v/>
      </c>
      <c r="CW84" s="13" t="str">
        <f t="shared" si="8"/>
        <v/>
      </c>
      <c r="CX84" s="13" t="str">
        <f t="shared" si="8"/>
        <v/>
      </c>
    </row>
    <row r="85" spans="3:102" x14ac:dyDescent="0.4">
      <c r="C85" s="93"/>
      <c r="D85" s="93"/>
      <c r="T85" s="21" t="s">
        <v>93</v>
      </c>
      <c r="U85" s="21" t="s">
        <v>814</v>
      </c>
      <c r="V85" s="21" t="s">
        <v>95</v>
      </c>
      <c r="W85" s="21" t="s">
        <v>551</v>
      </c>
      <c r="Y85" s="22" t="s">
        <v>815</v>
      </c>
      <c r="Z85" s="22" t="s">
        <v>187</v>
      </c>
      <c r="AA85" s="22" t="s">
        <v>188</v>
      </c>
      <c r="AB85" s="22" t="str">
        <f t="shared" si="7"/>
        <v>↓曜日配送エリアです。定休日：『月,水,金』を選択してください！</v>
      </c>
      <c r="CR85" s="13" t="s">
        <v>816</v>
      </c>
      <c r="CS85" s="13" t="str">
        <f t="shared" si="8"/>
        <v/>
      </c>
      <c r="CT85" s="13" t="str">
        <f t="shared" si="8"/>
        <v/>
      </c>
      <c r="CU85" s="13" t="str">
        <f t="shared" si="8"/>
        <v/>
      </c>
      <c r="CV85" s="13" t="str">
        <f t="shared" si="8"/>
        <v/>
      </c>
      <c r="CW85" s="13" t="str">
        <f t="shared" si="8"/>
        <v/>
      </c>
      <c r="CX85" s="13" t="str">
        <f t="shared" si="8"/>
        <v/>
      </c>
    </row>
    <row r="86" spans="3:102" x14ac:dyDescent="0.4">
      <c r="C86" s="93"/>
      <c r="D86" s="93"/>
      <c r="T86" s="21" t="s">
        <v>93</v>
      </c>
      <c r="U86" s="21" t="s">
        <v>817</v>
      </c>
      <c r="V86" s="21" t="s">
        <v>95</v>
      </c>
      <c r="W86" s="21" t="s">
        <v>551</v>
      </c>
      <c r="Y86" s="22" t="s">
        <v>818</v>
      </c>
      <c r="Z86" s="22" t="s">
        <v>187</v>
      </c>
      <c r="AA86" s="22" t="s">
        <v>188</v>
      </c>
      <c r="AB86" s="22" t="str">
        <f t="shared" si="7"/>
        <v>↓曜日配送エリアです。定休日：『月,水,金』を選択してください！</v>
      </c>
      <c r="CR86" s="13" t="s">
        <v>819</v>
      </c>
      <c r="CS86" s="13" t="str">
        <f t="shared" si="8"/>
        <v/>
      </c>
      <c r="CT86" s="13" t="str">
        <f t="shared" si="8"/>
        <v/>
      </c>
      <c r="CU86" s="13" t="str">
        <f t="shared" si="8"/>
        <v/>
      </c>
      <c r="CV86" s="13" t="str">
        <f t="shared" si="8"/>
        <v/>
      </c>
      <c r="CW86" s="13" t="str">
        <f t="shared" si="8"/>
        <v/>
      </c>
      <c r="CX86" s="13" t="str">
        <f t="shared" si="8"/>
        <v/>
      </c>
    </row>
    <row r="87" spans="3:102" x14ac:dyDescent="0.4">
      <c r="C87" s="93"/>
      <c r="D87" s="93"/>
      <c r="T87" s="21" t="s">
        <v>93</v>
      </c>
      <c r="U87" s="21" t="s">
        <v>820</v>
      </c>
      <c r="V87" s="21" t="s">
        <v>95</v>
      </c>
      <c r="W87" s="21" t="s">
        <v>551</v>
      </c>
      <c r="Y87" s="22" t="s">
        <v>821</v>
      </c>
      <c r="Z87" s="22" t="s">
        <v>187</v>
      </c>
      <c r="AA87" s="22" t="s">
        <v>188</v>
      </c>
      <c r="AB87" s="22" t="str">
        <f t="shared" si="7"/>
        <v>↓曜日配送エリアです。定休日：『月,水,金』を選択してください！</v>
      </c>
      <c r="CR87" s="13" t="s">
        <v>822</v>
      </c>
      <c r="CS87" s="13" t="str">
        <f t="shared" si="8"/>
        <v/>
      </c>
      <c r="CT87" s="13" t="str">
        <f t="shared" si="8"/>
        <v/>
      </c>
      <c r="CU87" s="13" t="str">
        <f t="shared" si="8"/>
        <v/>
      </c>
      <c r="CV87" s="13" t="str">
        <f t="shared" si="8"/>
        <v/>
      </c>
      <c r="CW87" s="13" t="str">
        <f t="shared" si="8"/>
        <v/>
      </c>
      <c r="CX87" s="13" t="str">
        <f t="shared" si="8"/>
        <v/>
      </c>
    </row>
    <row r="88" spans="3:102" x14ac:dyDescent="0.4">
      <c r="C88" s="93"/>
      <c r="D88" s="93"/>
      <c r="T88" s="21" t="s">
        <v>93</v>
      </c>
      <c r="U88" s="21" t="s">
        <v>823</v>
      </c>
      <c r="V88" s="21" t="s">
        <v>95</v>
      </c>
      <c r="W88" s="21" t="s">
        <v>551</v>
      </c>
      <c r="Y88" s="22" t="s">
        <v>824</v>
      </c>
      <c r="Z88" s="22" t="s">
        <v>187</v>
      </c>
      <c r="AA88" s="22" t="s">
        <v>188</v>
      </c>
      <c r="AB88" s="22" t="str">
        <f t="shared" si="7"/>
        <v>↓曜日配送エリアです。定休日：『月,水,金』を選択してください！</v>
      </c>
      <c r="CR88" s="13" t="s">
        <v>825</v>
      </c>
      <c r="CS88" s="13" t="str">
        <f t="shared" si="8"/>
        <v/>
      </c>
      <c r="CT88" s="13" t="str">
        <f t="shared" si="8"/>
        <v/>
      </c>
      <c r="CU88" s="13" t="str">
        <f t="shared" si="8"/>
        <v/>
      </c>
      <c r="CV88" s="13" t="str">
        <f t="shared" si="8"/>
        <v/>
      </c>
      <c r="CW88" s="13" t="str">
        <f t="shared" si="8"/>
        <v/>
      </c>
      <c r="CX88" s="13" t="str">
        <f t="shared" si="8"/>
        <v/>
      </c>
    </row>
    <row r="89" spans="3:102" x14ac:dyDescent="0.4">
      <c r="C89" s="93"/>
      <c r="D89" s="93"/>
      <c r="T89" s="21" t="s">
        <v>93</v>
      </c>
      <c r="U89" s="21" t="s">
        <v>826</v>
      </c>
      <c r="V89" s="21" t="s">
        <v>95</v>
      </c>
      <c r="W89" s="21" t="s">
        <v>551</v>
      </c>
      <c r="Y89" s="22" t="s">
        <v>827</v>
      </c>
      <c r="Z89" s="22" t="s">
        <v>187</v>
      </c>
      <c r="AA89" s="22" t="s">
        <v>188</v>
      </c>
      <c r="AB89" s="22" t="str">
        <f t="shared" si="7"/>
        <v>↓曜日配送エリアです。定休日：『月,水,金』を選択してください！</v>
      </c>
      <c r="CR89" s="13" t="s">
        <v>828</v>
      </c>
      <c r="CS89" s="13" t="str">
        <f t="shared" si="8"/>
        <v/>
      </c>
      <c r="CT89" s="13" t="str">
        <f t="shared" si="8"/>
        <v/>
      </c>
      <c r="CU89" s="13" t="str">
        <f t="shared" si="8"/>
        <v/>
      </c>
      <c r="CV89" s="13" t="str">
        <f t="shared" si="8"/>
        <v/>
      </c>
      <c r="CW89" s="13" t="str">
        <f t="shared" si="8"/>
        <v/>
      </c>
      <c r="CX89" s="13" t="str">
        <f t="shared" si="8"/>
        <v/>
      </c>
    </row>
    <row r="90" spans="3:102" x14ac:dyDescent="0.4">
      <c r="C90" s="93"/>
      <c r="D90" s="93"/>
      <c r="T90" s="21" t="s">
        <v>93</v>
      </c>
      <c r="U90" s="21" t="s">
        <v>829</v>
      </c>
      <c r="V90" s="21" t="s">
        <v>95</v>
      </c>
      <c r="W90" s="21" t="s">
        <v>551</v>
      </c>
      <c r="Y90" s="22" t="s">
        <v>830</v>
      </c>
      <c r="Z90" s="22" t="s">
        <v>187</v>
      </c>
      <c r="AA90" s="22" t="s">
        <v>188</v>
      </c>
      <c r="AB90" s="22" t="str">
        <f t="shared" si="7"/>
        <v>↓曜日配送エリアです。定休日：『月,水,金』を選択してください！</v>
      </c>
      <c r="CR90" s="13" t="s">
        <v>831</v>
      </c>
      <c r="CS90" s="13" t="str">
        <f t="shared" si="8"/>
        <v/>
      </c>
      <c r="CT90" s="13" t="str">
        <f t="shared" si="8"/>
        <v/>
      </c>
      <c r="CU90" s="13" t="str">
        <f t="shared" si="8"/>
        <v/>
      </c>
      <c r="CV90" s="13" t="str">
        <f t="shared" si="8"/>
        <v/>
      </c>
      <c r="CW90" s="13" t="str">
        <f t="shared" si="8"/>
        <v/>
      </c>
      <c r="CX90" s="13" t="str">
        <f t="shared" si="8"/>
        <v/>
      </c>
    </row>
    <row r="91" spans="3:102" x14ac:dyDescent="0.4">
      <c r="C91" s="93"/>
      <c r="D91" s="93"/>
      <c r="T91" s="21" t="s">
        <v>93</v>
      </c>
      <c r="U91" s="21" t="s">
        <v>832</v>
      </c>
      <c r="V91" s="21" t="s">
        <v>95</v>
      </c>
      <c r="W91" s="21" t="s">
        <v>551</v>
      </c>
      <c r="Y91" s="22" t="s">
        <v>833</v>
      </c>
      <c r="Z91" s="22" t="s">
        <v>736</v>
      </c>
      <c r="AA91" s="22" t="s">
        <v>484</v>
      </c>
      <c r="AB91" s="22" t="str">
        <f t="shared" si="7"/>
        <v>↓曜日配送エリアです。定休日：『月,火,水,木』を選択してください！</v>
      </c>
      <c r="CR91" s="13" t="s">
        <v>834</v>
      </c>
      <c r="CS91" s="13" t="str">
        <f t="shared" si="8"/>
        <v/>
      </c>
      <c r="CT91" s="13" t="str">
        <f t="shared" si="8"/>
        <v/>
      </c>
      <c r="CU91" s="13" t="str">
        <f t="shared" si="8"/>
        <v/>
      </c>
      <c r="CV91" s="13" t="str">
        <f t="shared" si="8"/>
        <v/>
      </c>
      <c r="CW91" s="13" t="str">
        <f t="shared" si="8"/>
        <v/>
      </c>
      <c r="CX91" s="13" t="str">
        <f t="shared" si="8"/>
        <v/>
      </c>
    </row>
    <row r="92" spans="3:102" x14ac:dyDescent="0.4">
      <c r="C92" s="93"/>
      <c r="D92" s="93"/>
      <c r="T92" s="21" t="s">
        <v>93</v>
      </c>
      <c r="U92" s="21" t="s">
        <v>835</v>
      </c>
      <c r="V92" s="21" t="s">
        <v>95</v>
      </c>
      <c r="W92" s="21" t="s">
        <v>551</v>
      </c>
      <c r="Y92" s="22" t="s">
        <v>836</v>
      </c>
      <c r="Z92" s="22" t="s">
        <v>736</v>
      </c>
      <c r="AA92" s="22" t="s">
        <v>484</v>
      </c>
      <c r="AB92" s="22" t="str">
        <f t="shared" si="7"/>
        <v>↓曜日配送エリアです。定休日：『月,火,水,木』を選択してください！</v>
      </c>
      <c r="CR92" s="13" t="s">
        <v>837</v>
      </c>
      <c r="CS92" s="13" t="str">
        <f t="shared" si="8"/>
        <v/>
      </c>
      <c r="CT92" s="13" t="str">
        <f t="shared" si="8"/>
        <v/>
      </c>
      <c r="CU92" s="13" t="str">
        <f t="shared" si="8"/>
        <v/>
      </c>
      <c r="CV92" s="13" t="str">
        <f t="shared" si="8"/>
        <v/>
      </c>
      <c r="CW92" s="13" t="str">
        <f t="shared" si="8"/>
        <v/>
      </c>
      <c r="CX92" s="13" t="str">
        <f t="shared" si="8"/>
        <v/>
      </c>
    </row>
    <row r="93" spans="3:102" x14ac:dyDescent="0.4">
      <c r="C93" s="93"/>
      <c r="D93" s="93"/>
      <c r="T93" s="21" t="s">
        <v>93</v>
      </c>
      <c r="U93" s="21" t="s">
        <v>838</v>
      </c>
      <c r="V93" s="21" t="s">
        <v>95</v>
      </c>
      <c r="W93" s="21" t="s">
        <v>551</v>
      </c>
      <c r="Y93" s="22" t="s">
        <v>839</v>
      </c>
      <c r="Z93" s="22" t="s">
        <v>459</v>
      </c>
      <c r="AA93" s="22" t="s">
        <v>88</v>
      </c>
      <c r="AB93" s="22" t="str">
        <f t="shared" si="7"/>
        <v>↓曜日配送エリアです。定休日：『火,水,木,金』を選択してください！</v>
      </c>
      <c r="CR93" s="13" t="s">
        <v>840</v>
      </c>
      <c r="CS93" s="13" t="str">
        <f t="shared" si="8"/>
        <v/>
      </c>
      <c r="CT93" s="13" t="str">
        <f t="shared" si="8"/>
        <v/>
      </c>
      <c r="CU93" s="13" t="str">
        <f t="shared" si="8"/>
        <v/>
      </c>
      <c r="CV93" s="13" t="str">
        <f t="shared" si="8"/>
        <v/>
      </c>
      <c r="CW93" s="13" t="str">
        <f t="shared" si="8"/>
        <v/>
      </c>
      <c r="CX93" s="13" t="str">
        <f t="shared" si="8"/>
        <v/>
      </c>
    </row>
    <row r="94" spans="3:102" x14ac:dyDescent="0.4">
      <c r="C94" s="93"/>
      <c r="D94" s="93"/>
      <c r="T94" s="21" t="s">
        <v>93</v>
      </c>
      <c r="U94" s="21" t="s">
        <v>841</v>
      </c>
      <c r="V94" s="21" t="s">
        <v>95</v>
      </c>
      <c r="W94" s="21" t="s">
        <v>551</v>
      </c>
      <c r="Y94" s="22" t="s">
        <v>842</v>
      </c>
      <c r="Z94" s="22" t="s">
        <v>459</v>
      </c>
      <c r="AA94" s="22" t="s">
        <v>88</v>
      </c>
      <c r="AB94" s="22" t="str">
        <f t="shared" si="7"/>
        <v>↓曜日配送エリアです。定休日：『火,水,木,金』を選択してください！</v>
      </c>
      <c r="CR94" s="13" t="s">
        <v>843</v>
      </c>
      <c r="CS94" s="13" t="str">
        <f t="shared" si="8"/>
        <v/>
      </c>
      <c r="CT94" s="13" t="str">
        <f t="shared" si="8"/>
        <v/>
      </c>
      <c r="CU94" s="13" t="str">
        <f t="shared" si="8"/>
        <v/>
      </c>
      <c r="CV94" s="13" t="str">
        <f t="shared" si="8"/>
        <v/>
      </c>
      <c r="CW94" s="13" t="str">
        <f t="shared" si="8"/>
        <v/>
      </c>
      <c r="CX94" s="13" t="str">
        <f t="shared" si="8"/>
        <v/>
      </c>
    </row>
    <row r="95" spans="3:102" x14ac:dyDescent="0.4">
      <c r="C95" s="93"/>
      <c r="D95" s="93"/>
      <c r="T95" s="21" t="s">
        <v>93</v>
      </c>
      <c r="U95" s="21" t="s">
        <v>844</v>
      </c>
      <c r="V95" s="21" t="s">
        <v>95</v>
      </c>
      <c r="W95" s="21" t="s">
        <v>551</v>
      </c>
      <c r="Y95" s="22" t="s">
        <v>845</v>
      </c>
      <c r="Z95" s="22" t="s">
        <v>459</v>
      </c>
      <c r="AA95" s="22" t="s">
        <v>88</v>
      </c>
      <c r="AB95" s="22" t="str">
        <f t="shared" si="7"/>
        <v>↓曜日配送エリアです。定休日：『火,水,木,金』を選択してください！</v>
      </c>
      <c r="CR95" s="13" t="s">
        <v>846</v>
      </c>
      <c r="CS95" s="13" t="str">
        <f t="shared" si="8"/>
        <v/>
      </c>
      <c r="CT95" s="13" t="str">
        <f t="shared" si="8"/>
        <v/>
      </c>
      <c r="CU95" s="13" t="str">
        <f t="shared" si="8"/>
        <v/>
      </c>
      <c r="CV95" s="13" t="str">
        <f t="shared" si="8"/>
        <v/>
      </c>
      <c r="CW95" s="13" t="str">
        <f t="shared" si="8"/>
        <v/>
      </c>
      <c r="CX95" s="13" t="str">
        <f t="shared" si="8"/>
        <v/>
      </c>
    </row>
    <row r="96" spans="3:102" x14ac:dyDescent="0.4">
      <c r="C96" s="93"/>
      <c r="D96" s="93"/>
      <c r="T96" s="21" t="s">
        <v>93</v>
      </c>
      <c r="U96" s="21" t="s">
        <v>847</v>
      </c>
      <c r="V96" s="21" t="s">
        <v>95</v>
      </c>
      <c r="W96" s="21" t="s">
        <v>551</v>
      </c>
      <c r="Y96" s="22" t="s">
        <v>848</v>
      </c>
      <c r="Z96" s="22" t="s">
        <v>187</v>
      </c>
      <c r="AA96" s="22" t="s">
        <v>188</v>
      </c>
      <c r="AB96" s="22" t="str">
        <f t="shared" si="7"/>
        <v>↓曜日配送エリアです。定休日：『月,水,金』を選択してください！</v>
      </c>
      <c r="CR96" s="13" t="s">
        <v>849</v>
      </c>
      <c r="CS96" s="13" t="str">
        <f t="shared" si="8"/>
        <v/>
      </c>
      <c r="CT96" s="13" t="str">
        <f t="shared" si="8"/>
        <v/>
      </c>
      <c r="CU96" s="13" t="str">
        <f t="shared" si="8"/>
        <v/>
      </c>
      <c r="CV96" s="13" t="str">
        <f t="shared" si="8"/>
        <v/>
      </c>
      <c r="CW96" s="13" t="str">
        <f t="shared" si="8"/>
        <v/>
      </c>
      <c r="CX96" s="13" t="str">
        <f t="shared" si="8"/>
        <v/>
      </c>
    </row>
    <row r="97" spans="3:102" x14ac:dyDescent="0.4">
      <c r="C97" s="93"/>
      <c r="D97" s="93"/>
      <c r="T97" s="21" t="s">
        <v>93</v>
      </c>
      <c r="U97" s="21" t="s">
        <v>850</v>
      </c>
      <c r="V97" s="21" t="s">
        <v>95</v>
      </c>
      <c r="W97" s="21" t="s">
        <v>551</v>
      </c>
      <c r="Y97" s="22" t="s">
        <v>851</v>
      </c>
      <c r="Z97" s="22" t="s">
        <v>98</v>
      </c>
      <c r="AA97" s="22" t="s">
        <v>99</v>
      </c>
      <c r="AB97" s="22" t="str">
        <f t="shared" si="7"/>
        <v>↓曜日配送エリアです。定休日：『火,木』を選択してください！</v>
      </c>
      <c r="CR97" s="13" t="s">
        <v>852</v>
      </c>
      <c r="CS97" s="13" t="str">
        <f t="shared" si="8"/>
        <v/>
      </c>
      <c r="CT97" s="13" t="str">
        <f t="shared" si="8"/>
        <v/>
      </c>
      <c r="CU97" s="13" t="str">
        <f t="shared" si="8"/>
        <v/>
      </c>
      <c r="CV97" s="13" t="str">
        <f t="shared" si="8"/>
        <v/>
      </c>
      <c r="CW97" s="13" t="str">
        <f t="shared" si="8"/>
        <v/>
      </c>
      <c r="CX97" s="13" t="str">
        <f t="shared" si="8"/>
        <v/>
      </c>
    </row>
    <row r="98" spans="3:102" x14ac:dyDescent="0.4">
      <c r="C98" s="93"/>
      <c r="D98" s="93"/>
      <c r="T98" s="21" t="s">
        <v>93</v>
      </c>
      <c r="U98" s="21" t="s">
        <v>853</v>
      </c>
      <c r="V98" s="21" t="s">
        <v>95</v>
      </c>
      <c r="W98" s="21" t="s">
        <v>551</v>
      </c>
      <c r="Y98" s="22" t="s">
        <v>854</v>
      </c>
      <c r="Z98" s="22" t="s">
        <v>187</v>
      </c>
      <c r="AA98" s="22" t="s">
        <v>188</v>
      </c>
      <c r="AB98" s="22" t="str">
        <f t="shared" si="7"/>
        <v>↓曜日配送エリアです。定休日：『月,水,金』を選択してください！</v>
      </c>
      <c r="CR98" s="13" t="s">
        <v>855</v>
      </c>
      <c r="CS98" s="13" t="str">
        <f t="shared" si="8"/>
        <v/>
      </c>
      <c r="CT98" s="13" t="str">
        <f t="shared" si="8"/>
        <v/>
      </c>
      <c r="CU98" s="13" t="str">
        <f t="shared" si="8"/>
        <v/>
      </c>
      <c r="CV98" s="13" t="str">
        <f t="shared" si="8"/>
        <v/>
      </c>
      <c r="CW98" s="13" t="str">
        <f t="shared" si="8"/>
        <v/>
      </c>
      <c r="CX98" s="13" t="str">
        <f t="shared" si="8"/>
        <v/>
      </c>
    </row>
    <row r="99" spans="3:102" x14ac:dyDescent="0.4">
      <c r="C99" s="93"/>
      <c r="D99" s="93"/>
      <c r="T99" s="21" t="s">
        <v>93</v>
      </c>
      <c r="U99" s="21" t="s">
        <v>856</v>
      </c>
      <c r="V99" s="21" t="s">
        <v>95</v>
      </c>
      <c r="W99" s="21" t="s">
        <v>551</v>
      </c>
      <c r="Y99" s="22" t="s">
        <v>857</v>
      </c>
      <c r="Z99" s="22" t="s">
        <v>187</v>
      </c>
      <c r="AA99" s="22" t="s">
        <v>188</v>
      </c>
      <c r="AB99" s="22" t="str">
        <f t="shared" si="7"/>
        <v>↓曜日配送エリアです。定休日：『月,水,金』を選択してください！</v>
      </c>
      <c r="CR99" s="13" t="s">
        <v>858</v>
      </c>
      <c r="CS99" s="13" t="str">
        <f t="shared" si="8"/>
        <v/>
      </c>
      <c r="CT99" s="13" t="str">
        <f t="shared" si="8"/>
        <v/>
      </c>
      <c r="CU99" s="13" t="str">
        <f t="shared" si="8"/>
        <v/>
      </c>
      <c r="CV99" s="13" t="str">
        <f t="shared" si="8"/>
        <v/>
      </c>
      <c r="CW99" s="13" t="str">
        <f t="shared" si="8"/>
        <v/>
      </c>
      <c r="CX99" s="13" t="str">
        <f t="shared" si="8"/>
        <v/>
      </c>
    </row>
    <row r="100" spans="3:102" x14ac:dyDescent="0.4">
      <c r="C100" s="93"/>
      <c r="D100" s="93"/>
      <c r="T100" s="21" t="s">
        <v>93</v>
      </c>
      <c r="U100" s="21" t="s">
        <v>859</v>
      </c>
      <c r="V100" s="21" t="s">
        <v>95</v>
      </c>
      <c r="W100" s="21" t="s">
        <v>551</v>
      </c>
      <c r="Y100" s="22" t="s">
        <v>860</v>
      </c>
      <c r="Z100" s="22" t="s">
        <v>187</v>
      </c>
      <c r="AA100" s="22" t="s">
        <v>188</v>
      </c>
      <c r="AB100" s="22" t="str">
        <f t="shared" si="7"/>
        <v>↓曜日配送エリアです。定休日：『月,水,金』を選択してください！</v>
      </c>
      <c r="CR100" s="13" t="s">
        <v>861</v>
      </c>
      <c r="CS100" s="13" t="str">
        <f t="shared" si="8"/>
        <v/>
      </c>
      <c r="CT100" s="13" t="str">
        <f t="shared" si="8"/>
        <v/>
      </c>
      <c r="CU100" s="13" t="str">
        <f t="shared" si="8"/>
        <v/>
      </c>
      <c r="CV100" s="13" t="str">
        <f t="shared" si="8"/>
        <v/>
      </c>
      <c r="CW100" s="13" t="str">
        <f t="shared" si="8"/>
        <v/>
      </c>
      <c r="CX100" s="13" t="str">
        <f t="shared" si="8"/>
        <v/>
      </c>
    </row>
    <row r="101" spans="3:102" x14ac:dyDescent="0.4">
      <c r="C101" s="93"/>
      <c r="D101" s="93"/>
      <c r="T101" s="21" t="s">
        <v>93</v>
      </c>
      <c r="U101" s="21" t="s">
        <v>862</v>
      </c>
      <c r="V101" s="21" t="s">
        <v>95</v>
      </c>
      <c r="W101" s="21" t="s">
        <v>551</v>
      </c>
      <c r="Y101" s="22" t="s">
        <v>863</v>
      </c>
      <c r="Z101" s="22" t="s">
        <v>98</v>
      </c>
      <c r="AA101" s="22" t="s">
        <v>99</v>
      </c>
      <c r="AB101" s="22" t="str">
        <f t="shared" si="7"/>
        <v>↓曜日配送エリアです。定休日：『火,木』を選択してください！</v>
      </c>
      <c r="CR101" s="13" t="s">
        <v>864</v>
      </c>
      <c r="CS101" s="13" t="str">
        <f t="shared" si="8"/>
        <v/>
      </c>
      <c r="CT101" s="13" t="str">
        <f t="shared" si="8"/>
        <v/>
      </c>
      <c r="CU101" s="13" t="str">
        <f t="shared" si="8"/>
        <v/>
      </c>
      <c r="CV101" s="13" t="str">
        <f t="shared" si="8"/>
        <v/>
      </c>
      <c r="CW101" s="13" t="str">
        <f t="shared" si="8"/>
        <v/>
      </c>
      <c r="CX101" s="13" t="str">
        <f t="shared" si="8"/>
        <v/>
      </c>
    </row>
    <row r="102" spans="3:102" x14ac:dyDescent="0.4">
      <c r="C102" s="93"/>
      <c r="D102" s="93"/>
      <c r="T102" s="21" t="s">
        <v>93</v>
      </c>
      <c r="U102" s="21" t="s">
        <v>865</v>
      </c>
      <c r="V102" s="21" t="s">
        <v>95</v>
      </c>
      <c r="W102" s="21" t="s">
        <v>551</v>
      </c>
      <c r="Y102" s="22" t="s">
        <v>866</v>
      </c>
      <c r="Z102" s="22" t="s">
        <v>187</v>
      </c>
      <c r="AA102" s="22" t="s">
        <v>188</v>
      </c>
      <c r="AB102" s="22" t="str">
        <f t="shared" si="7"/>
        <v>↓曜日配送エリアです。定休日：『月,水,金』を選択してください！</v>
      </c>
      <c r="CR102" s="13" t="s">
        <v>867</v>
      </c>
      <c r="CS102" s="13" t="str">
        <f t="shared" ref="CS102:CX144" si="9">IFERROR(IF(FIND($CR102,CONCATENATE(CS$3)),"✓",""),"")</f>
        <v/>
      </c>
      <c r="CT102" s="13" t="str">
        <f t="shared" si="9"/>
        <v/>
      </c>
      <c r="CU102" s="13" t="str">
        <f t="shared" si="9"/>
        <v/>
      </c>
      <c r="CV102" s="13" t="str">
        <f t="shared" si="9"/>
        <v/>
      </c>
      <c r="CW102" s="13" t="str">
        <f t="shared" si="9"/>
        <v/>
      </c>
      <c r="CX102" s="13" t="str">
        <f t="shared" si="9"/>
        <v/>
      </c>
    </row>
    <row r="103" spans="3:102" x14ac:dyDescent="0.4">
      <c r="C103" s="93"/>
      <c r="D103" s="93"/>
      <c r="T103" s="21" t="s">
        <v>93</v>
      </c>
      <c r="U103" s="21" t="s">
        <v>868</v>
      </c>
      <c r="V103" s="21" t="s">
        <v>95</v>
      </c>
      <c r="W103" s="21" t="s">
        <v>551</v>
      </c>
      <c r="Y103" s="22" t="s">
        <v>869</v>
      </c>
      <c r="Z103" s="22" t="s">
        <v>870</v>
      </c>
      <c r="AA103" s="22" t="s">
        <v>493</v>
      </c>
      <c r="AB103" s="22" t="str">
        <f t="shared" si="7"/>
        <v>↓曜日配送エリアです。定休日：『火,木,金』を選択してください！</v>
      </c>
      <c r="CR103" s="13" t="s">
        <v>871</v>
      </c>
      <c r="CS103" s="13" t="str">
        <f t="shared" si="9"/>
        <v/>
      </c>
      <c r="CT103" s="13" t="str">
        <f t="shared" si="9"/>
        <v/>
      </c>
      <c r="CU103" s="13" t="str">
        <f t="shared" si="9"/>
        <v/>
      </c>
      <c r="CV103" s="13" t="str">
        <f t="shared" si="9"/>
        <v/>
      </c>
      <c r="CW103" s="13" t="str">
        <f t="shared" si="9"/>
        <v/>
      </c>
      <c r="CX103" s="13" t="str">
        <f t="shared" si="9"/>
        <v/>
      </c>
    </row>
    <row r="104" spans="3:102" x14ac:dyDescent="0.4">
      <c r="C104" s="93"/>
      <c r="D104" s="93"/>
      <c r="T104" s="21" t="s">
        <v>93</v>
      </c>
      <c r="U104" s="21" t="s">
        <v>872</v>
      </c>
      <c r="V104" s="21" t="s">
        <v>95</v>
      </c>
      <c r="W104" s="21" t="s">
        <v>551</v>
      </c>
      <c r="Y104" s="22" t="s">
        <v>873</v>
      </c>
      <c r="Z104" s="22" t="s">
        <v>187</v>
      </c>
      <c r="AA104" s="22" t="s">
        <v>188</v>
      </c>
      <c r="AB104" s="22" t="str">
        <f t="shared" si="7"/>
        <v>↓曜日配送エリアです。定休日：『月,水,金』を選択してください！</v>
      </c>
      <c r="CR104" s="13" t="s">
        <v>874</v>
      </c>
      <c r="CS104" s="13" t="str">
        <f t="shared" si="9"/>
        <v/>
      </c>
      <c r="CT104" s="13" t="str">
        <f t="shared" si="9"/>
        <v/>
      </c>
      <c r="CU104" s="13" t="str">
        <f t="shared" si="9"/>
        <v/>
      </c>
      <c r="CV104" s="13" t="str">
        <f t="shared" si="9"/>
        <v/>
      </c>
      <c r="CW104" s="13" t="str">
        <f t="shared" si="9"/>
        <v/>
      </c>
      <c r="CX104" s="13" t="str">
        <f t="shared" si="9"/>
        <v/>
      </c>
    </row>
    <row r="105" spans="3:102" x14ac:dyDescent="0.4">
      <c r="C105" s="93"/>
      <c r="D105" s="93"/>
      <c r="T105" s="21" t="s">
        <v>93</v>
      </c>
      <c r="U105" s="21" t="s">
        <v>875</v>
      </c>
      <c r="V105" s="21" t="s">
        <v>95</v>
      </c>
      <c r="W105" s="21" t="s">
        <v>551</v>
      </c>
      <c r="Y105" s="22" t="s">
        <v>876</v>
      </c>
      <c r="Z105" s="22" t="s">
        <v>870</v>
      </c>
      <c r="AA105" s="22" t="s">
        <v>493</v>
      </c>
      <c r="AB105" s="22" t="str">
        <f t="shared" si="7"/>
        <v>↓曜日配送エリアです。定休日：『火,木,金』を選択してください！</v>
      </c>
      <c r="CR105" s="13" t="s">
        <v>877</v>
      </c>
      <c r="CS105" s="13" t="str">
        <f t="shared" si="9"/>
        <v/>
      </c>
      <c r="CT105" s="13" t="str">
        <f t="shared" si="9"/>
        <v/>
      </c>
      <c r="CU105" s="13" t="str">
        <f t="shared" si="9"/>
        <v/>
      </c>
      <c r="CV105" s="13" t="str">
        <f t="shared" si="9"/>
        <v/>
      </c>
      <c r="CW105" s="13" t="str">
        <f t="shared" si="9"/>
        <v/>
      </c>
      <c r="CX105" s="13" t="str">
        <f t="shared" si="9"/>
        <v/>
      </c>
    </row>
    <row r="106" spans="3:102" x14ac:dyDescent="0.4">
      <c r="C106" s="93"/>
      <c r="D106" s="93"/>
      <c r="T106" s="21" t="s">
        <v>93</v>
      </c>
      <c r="U106" s="21" t="s">
        <v>878</v>
      </c>
      <c r="V106" s="21" t="s">
        <v>95</v>
      </c>
      <c r="W106" s="21" t="s">
        <v>551</v>
      </c>
      <c r="Y106" s="22" t="s">
        <v>879</v>
      </c>
      <c r="Z106" s="22" t="s">
        <v>98</v>
      </c>
      <c r="AA106" s="22" t="s">
        <v>99</v>
      </c>
      <c r="AB106" s="22" t="str">
        <f t="shared" si="7"/>
        <v>↓曜日配送エリアです。定休日：『火,木』を選択してください！</v>
      </c>
      <c r="CR106" s="13" t="s">
        <v>880</v>
      </c>
      <c r="CS106" s="13" t="str">
        <f t="shared" si="9"/>
        <v/>
      </c>
      <c r="CT106" s="13" t="str">
        <f t="shared" si="9"/>
        <v/>
      </c>
      <c r="CU106" s="13" t="str">
        <f t="shared" si="9"/>
        <v/>
      </c>
      <c r="CV106" s="13" t="str">
        <f t="shared" si="9"/>
        <v/>
      </c>
      <c r="CW106" s="13" t="str">
        <f t="shared" si="9"/>
        <v/>
      </c>
      <c r="CX106" s="13" t="str">
        <f t="shared" si="9"/>
        <v/>
      </c>
    </row>
    <row r="107" spans="3:102" x14ac:dyDescent="0.4">
      <c r="C107" s="93"/>
      <c r="D107" s="93"/>
      <c r="T107" s="21" t="s">
        <v>93</v>
      </c>
      <c r="U107" s="21" t="s">
        <v>881</v>
      </c>
      <c r="V107" s="21" t="s">
        <v>95</v>
      </c>
      <c r="W107" s="21" t="s">
        <v>551</v>
      </c>
      <c r="Y107" s="22" t="s">
        <v>882</v>
      </c>
      <c r="Z107" s="22" t="s">
        <v>187</v>
      </c>
      <c r="AA107" s="22" t="s">
        <v>188</v>
      </c>
      <c r="AB107" s="22" t="str">
        <f t="shared" si="7"/>
        <v>↓曜日配送エリアです。定休日：『月,水,金』を選択してください！</v>
      </c>
      <c r="CR107" s="13" t="s">
        <v>883</v>
      </c>
      <c r="CS107" s="13" t="str">
        <f t="shared" si="9"/>
        <v/>
      </c>
      <c r="CT107" s="13" t="str">
        <f t="shared" si="9"/>
        <v/>
      </c>
      <c r="CU107" s="13" t="str">
        <f t="shared" si="9"/>
        <v/>
      </c>
      <c r="CV107" s="13" t="str">
        <f t="shared" si="9"/>
        <v/>
      </c>
      <c r="CW107" s="13" t="str">
        <f t="shared" si="9"/>
        <v/>
      </c>
      <c r="CX107" s="13" t="str">
        <f t="shared" si="9"/>
        <v/>
      </c>
    </row>
    <row r="108" spans="3:102" x14ac:dyDescent="0.4">
      <c r="C108" s="93"/>
      <c r="D108" s="93"/>
      <c r="T108" s="21" t="s">
        <v>93</v>
      </c>
      <c r="U108" s="21" t="s">
        <v>884</v>
      </c>
      <c r="V108" s="21" t="s">
        <v>95</v>
      </c>
      <c r="W108" s="21" t="s">
        <v>551</v>
      </c>
      <c r="Y108" s="22" t="s">
        <v>885</v>
      </c>
      <c r="Z108" s="22" t="s">
        <v>187</v>
      </c>
      <c r="AA108" s="22" t="s">
        <v>188</v>
      </c>
      <c r="AB108" s="22" t="str">
        <f t="shared" si="7"/>
        <v>↓曜日配送エリアです。定休日：『月,水,金』を選択してください！</v>
      </c>
      <c r="CR108" s="13" t="s">
        <v>886</v>
      </c>
      <c r="CS108" s="13" t="str">
        <f t="shared" si="9"/>
        <v/>
      </c>
      <c r="CT108" s="13" t="str">
        <f t="shared" si="9"/>
        <v/>
      </c>
      <c r="CU108" s="13" t="str">
        <f t="shared" si="9"/>
        <v/>
      </c>
      <c r="CV108" s="13" t="str">
        <f t="shared" si="9"/>
        <v/>
      </c>
      <c r="CW108" s="13" t="str">
        <f t="shared" si="9"/>
        <v/>
      </c>
      <c r="CX108" s="13" t="str">
        <f t="shared" si="9"/>
        <v/>
      </c>
    </row>
    <row r="109" spans="3:102" x14ac:dyDescent="0.4">
      <c r="C109" s="93"/>
      <c r="D109" s="93"/>
      <c r="T109" s="21" t="s">
        <v>93</v>
      </c>
      <c r="U109" s="21" t="s">
        <v>887</v>
      </c>
      <c r="V109" s="21" t="s">
        <v>95</v>
      </c>
      <c r="W109" s="21" t="s">
        <v>888</v>
      </c>
      <c r="Y109" s="22" t="s">
        <v>889</v>
      </c>
      <c r="Z109" s="22" t="s">
        <v>187</v>
      </c>
      <c r="AA109" s="22" t="s">
        <v>188</v>
      </c>
      <c r="AB109" s="22" t="str">
        <f t="shared" si="7"/>
        <v>↓曜日配送エリアです。定休日：『月,水,金』を選択してください！</v>
      </c>
      <c r="CR109" s="13" t="s">
        <v>890</v>
      </c>
      <c r="CS109" s="13" t="str">
        <f t="shared" si="9"/>
        <v/>
      </c>
      <c r="CT109" s="13" t="str">
        <f t="shared" si="9"/>
        <v/>
      </c>
      <c r="CU109" s="13" t="str">
        <f t="shared" si="9"/>
        <v/>
      </c>
      <c r="CV109" s="13" t="str">
        <f t="shared" si="9"/>
        <v/>
      </c>
      <c r="CW109" s="13" t="str">
        <f t="shared" si="9"/>
        <v/>
      </c>
      <c r="CX109" s="13" t="str">
        <f t="shared" si="9"/>
        <v/>
      </c>
    </row>
    <row r="110" spans="3:102" x14ac:dyDescent="0.4">
      <c r="C110" s="93"/>
      <c r="D110" s="93"/>
      <c r="T110" s="21" t="s">
        <v>93</v>
      </c>
      <c r="U110" s="21" t="s">
        <v>891</v>
      </c>
      <c r="V110" s="21" t="s">
        <v>95</v>
      </c>
      <c r="W110" s="21" t="s">
        <v>888</v>
      </c>
      <c r="Y110" s="22" t="s">
        <v>892</v>
      </c>
      <c r="Z110" s="22" t="s">
        <v>187</v>
      </c>
      <c r="AA110" s="22" t="s">
        <v>188</v>
      </c>
      <c r="AB110" s="22" t="str">
        <f t="shared" si="7"/>
        <v>↓曜日配送エリアです。定休日：『月,水,金』を選択してください！</v>
      </c>
      <c r="CR110" s="13" t="s">
        <v>893</v>
      </c>
      <c r="CS110" s="13" t="str">
        <f t="shared" si="9"/>
        <v/>
      </c>
      <c r="CT110" s="13" t="str">
        <f t="shared" si="9"/>
        <v/>
      </c>
      <c r="CU110" s="13" t="str">
        <f t="shared" si="9"/>
        <v/>
      </c>
      <c r="CV110" s="13" t="str">
        <f t="shared" si="9"/>
        <v/>
      </c>
      <c r="CW110" s="13" t="str">
        <f t="shared" si="9"/>
        <v/>
      </c>
      <c r="CX110" s="13" t="str">
        <f t="shared" si="9"/>
        <v/>
      </c>
    </row>
    <row r="111" spans="3:102" x14ac:dyDescent="0.4">
      <c r="C111" s="93"/>
      <c r="D111" s="93"/>
      <c r="T111" s="21" t="s">
        <v>93</v>
      </c>
      <c r="U111" s="21" t="s">
        <v>894</v>
      </c>
      <c r="V111" s="21" t="s">
        <v>95</v>
      </c>
      <c r="W111" s="21" t="s">
        <v>888</v>
      </c>
      <c r="Y111" s="22" t="s">
        <v>895</v>
      </c>
      <c r="Z111" s="22" t="s">
        <v>187</v>
      </c>
      <c r="AA111" s="22" t="s">
        <v>188</v>
      </c>
      <c r="AB111" s="22" t="str">
        <f t="shared" si="7"/>
        <v>↓曜日配送エリアです。定休日：『月,水,金』を選択してください！</v>
      </c>
      <c r="CR111" s="13" t="s">
        <v>896</v>
      </c>
      <c r="CS111" s="13" t="str">
        <f t="shared" si="9"/>
        <v/>
      </c>
      <c r="CT111" s="13" t="str">
        <f t="shared" si="9"/>
        <v/>
      </c>
      <c r="CU111" s="13" t="str">
        <f t="shared" si="9"/>
        <v/>
      </c>
      <c r="CV111" s="13" t="str">
        <f t="shared" si="9"/>
        <v/>
      </c>
      <c r="CW111" s="13" t="str">
        <f t="shared" si="9"/>
        <v/>
      </c>
      <c r="CX111" s="13" t="str">
        <f t="shared" si="9"/>
        <v/>
      </c>
    </row>
    <row r="112" spans="3:102" x14ac:dyDescent="0.4">
      <c r="C112" s="93"/>
      <c r="D112" s="93"/>
      <c r="T112" s="21" t="s">
        <v>93</v>
      </c>
      <c r="U112" s="21" t="s">
        <v>897</v>
      </c>
      <c r="V112" s="21" t="s">
        <v>95</v>
      </c>
      <c r="W112" s="21" t="s">
        <v>888</v>
      </c>
      <c r="Y112" s="22" t="s">
        <v>898</v>
      </c>
      <c r="Z112" s="22" t="s">
        <v>187</v>
      </c>
      <c r="AA112" s="22" t="s">
        <v>188</v>
      </c>
      <c r="AB112" s="22" t="str">
        <f t="shared" si="7"/>
        <v>↓曜日配送エリアです。定休日：『月,水,金』を選択してください！</v>
      </c>
      <c r="CR112" s="13" t="s">
        <v>899</v>
      </c>
      <c r="CS112" s="13" t="str">
        <f t="shared" si="9"/>
        <v/>
      </c>
      <c r="CT112" s="13" t="str">
        <f t="shared" si="9"/>
        <v/>
      </c>
      <c r="CU112" s="13" t="str">
        <f t="shared" si="9"/>
        <v/>
      </c>
      <c r="CV112" s="13" t="str">
        <f t="shared" si="9"/>
        <v/>
      </c>
      <c r="CW112" s="13" t="str">
        <f t="shared" si="9"/>
        <v/>
      </c>
      <c r="CX112" s="13" t="str">
        <f t="shared" si="9"/>
        <v/>
      </c>
    </row>
    <row r="113" spans="3:102" x14ac:dyDescent="0.4">
      <c r="C113" s="93"/>
      <c r="D113" s="93"/>
      <c r="T113" s="21" t="s">
        <v>93</v>
      </c>
      <c r="U113" s="21" t="s">
        <v>900</v>
      </c>
      <c r="V113" s="21" t="s">
        <v>95</v>
      </c>
      <c r="W113" s="21" t="s">
        <v>888</v>
      </c>
      <c r="Y113" s="22" t="s">
        <v>901</v>
      </c>
      <c r="Z113" s="22" t="s">
        <v>187</v>
      </c>
      <c r="AA113" s="22" t="s">
        <v>188</v>
      </c>
      <c r="AB113" s="22" t="str">
        <f t="shared" si="7"/>
        <v>↓曜日配送エリアです。定休日：『月,水,金』を選択してください！</v>
      </c>
      <c r="CR113" s="13" t="s">
        <v>902</v>
      </c>
      <c r="CS113" s="13" t="str">
        <f t="shared" si="9"/>
        <v/>
      </c>
      <c r="CT113" s="13" t="str">
        <f t="shared" si="9"/>
        <v/>
      </c>
      <c r="CU113" s="13" t="str">
        <f t="shared" si="9"/>
        <v/>
      </c>
      <c r="CV113" s="13" t="str">
        <f t="shared" si="9"/>
        <v/>
      </c>
      <c r="CW113" s="13" t="str">
        <f t="shared" si="9"/>
        <v/>
      </c>
      <c r="CX113" s="13" t="str">
        <f t="shared" si="9"/>
        <v/>
      </c>
    </row>
    <row r="114" spans="3:102" x14ac:dyDescent="0.4">
      <c r="C114" s="93"/>
      <c r="D114" s="93"/>
      <c r="T114" s="21" t="s">
        <v>93</v>
      </c>
      <c r="U114" s="21" t="s">
        <v>903</v>
      </c>
      <c r="V114" s="21" t="s">
        <v>95</v>
      </c>
      <c r="W114" s="21" t="s">
        <v>888</v>
      </c>
      <c r="Y114" s="22" t="s">
        <v>904</v>
      </c>
      <c r="Z114" s="22" t="s">
        <v>187</v>
      </c>
      <c r="AA114" s="22" t="s">
        <v>188</v>
      </c>
      <c r="AB114" s="22" t="str">
        <f t="shared" si="7"/>
        <v>↓曜日配送エリアです。定休日：『月,水,金』を選択してください！</v>
      </c>
      <c r="CR114" s="13" t="s">
        <v>905</v>
      </c>
      <c r="CS114" s="13" t="str">
        <f t="shared" si="9"/>
        <v/>
      </c>
      <c r="CT114" s="13" t="str">
        <f t="shared" si="9"/>
        <v/>
      </c>
      <c r="CU114" s="13" t="str">
        <f t="shared" si="9"/>
        <v/>
      </c>
      <c r="CV114" s="13" t="str">
        <f t="shared" si="9"/>
        <v/>
      </c>
      <c r="CW114" s="13" t="str">
        <f t="shared" si="9"/>
        <v/>
      </c>
      <c r="CX114" s="13" t="str">
        <f t="shared" si="9"/>
        <v/>
      </c>
    </row>
    <row r="115" spans="3:102" x14ac:dyDescent="0.4">
      <c r="C115" s="93"/>
      <c r="D115" s="93"/>
      <c r="T115" s="21" t="s">
        <v>93</v>
      </c>
      <c r="U115" s="21" t="s">
        <v>906</v>
      </c>
      <c r="V115" s="21" t="s">
        <v>95</v>
      </c>
      <c r="W115" s="21" t="s">
        <v>888</v>
      </c>
      <c r="Y115" s="22" t="s">
        <v>907</v>
      </c>
      <c r="Z115" s="22" t="s">
        <v>187</v>
      </c>
      <c r="AA115" s="22" t="s">
        <v>188</v>
      </c>
      <c r="AB115" s="22" t="str">
        <f t="shared" si="7"/>
        <v>↓曜日配送エリアです。定休日：『月,水,金』を選択してください！</v>
      </c>
      <c r="CR115" s="13" t="s">
        <v>908</v>
      </c>
      <c r="CS115" s="13" t="str">
        <f t="shared" si="9"/>
        <v/>
      </c>
      <c r="CT115" s="13" t="str">
        <f t="shared" si="9"/>
        <v/>
      </c>
      <c r="CU115" s="13" t="str">
        <f t="shared" si="9"/>
        <v/>
      </c>
      <c r="CV115" s="13" t="str">
        <f t="shared" si="9"/>
        <v/>
      </c>
      <c r="CW115" s="13" t="str">
        <f t="shared" si="9"/>
        <v/>
      </c>
      <c r="CX115" s="13" t="str">
        <f t="shared" si="9"/>
        <v/>
      </c>
    </row>
    <row r="116" spans="3:102" x14ac:dyDescent="0.4">
      <c r="C116" s="93"/>
      <c r="D116" s="93"/>
      <c r="T116" s="21" t="s">
        <v>93</v>
      </c>
      <c r="U116" s="21" t="s">
        <v>909</v>
      </c>
      <c r="V116" s="21" t="s">
        <v>95</v>
      </c>
      <c r="W116" s="21" t="s">
        <v>888</v>
      </c>
      <c r="Y116" s="22" t="s">
        <v>910</v>
      </c>
      <c r="Z116" s="22" t="s">
        <v>187</v>
      </c>
      <c r="AA116" s="22" t="s">
        <v>188</v>
      </c>
      <c r="AB116" s="22" t="str">
        <f t="shared" si="7"/>
        <v>↓曜日配送エリアです。定休日：『月,水,金』を選択してください！</v>
      </c>
      <c r="CR116" s="13" t="s">
        <v>911</v>
      </c>
      <c r="CS116" s="13" t="str">
        <f t="shared" si="9"/>
        <v/>
      </c>
      <c r="CT116" s="13" t="str">
        <f t="shared" si="9"/>
        <v/>
      </c>
      <c r="CU116" s="13" t="str">
        <f t="shared" si="9"/>
        <v/>
      </c>
      <c r="CV116" s="13" t="str">
        <f t="shared" si="9"/>
        <v/>
      </c>
      <c r="CW116" s="13" t="str">
        <f t="shared" si="9"/>
        <v/>
      </c>
      <c r="CX116" s="13" t="str">
        <f t="shared" si="9"/>
        <v/>
      </c>
    </row>
    <row r="117" spans="3:102" x14ac:dyDescent="0.4">
      <c r="C117" s="93"/>
      <c r="D117" s="93"/>
      <c r="T117" s="21" t="s">
        <v>93</v>
      </c>
      <c r="U117" s="21" t="s">
        <v>912</v>
      </c>
      <c r="V117" s="21" t="s">
        <v>95</v>
      </c>
      <c r="W117" s="21" t="s">
        <v>888</v>
      </c>
      <c r="Y117" s="22" t="s">
        <v>913</v>
      </c>
      <c r="Z117" s="22" t="s">
        <v>187</v>
      </c>
      <c r="AA117" s="22" t="s">
        <v>188</v>
      </c>
      <c r="AB117" s="22" t="str">
        <f t="shared" si="7"/>
        <v>↓曜日配送エリアです。定休日：『月,水,金』を選択してください！</v>
      </c>
      <c r="CR117" s="13" t="s">
        <v>914</v>
      </c>
      <c r="CS117" s="13" t="str">
        <f t="shared" si="9"/>
        <v/>
      </c>
      <c r="CT117" s="13" t="str">
        <f t="shared" si="9"/>
        <v/>
      </c>
      <c r="CU117" s="13" t="str">
        <f t="shared" si="9"/>
        <v/>
      </c>
      <c r="CV117" s="13" t="str">
        <f t="shared" si="9"/>
        <v/>
      </c>
      <c r="CW117" s="13" t="str">
        <f t="shared" si="9"/>
        <v/>
      </c>
      <c r="CX117" s="13" t="str">
        <f t="shared" si="9"/>
        <v/>
      </c>
    </row>
    <row r="118" spans="3:102" x14ac:dyDescent="0.4">
      <c r="C118" s="93"/>
      <c r="D118" s="93"/>
      <c r="T118" s="21" t="s">
        <v>93</v>
      </c>
      <c r="U118" s="21" t="s">
        <v>915</v>
      </c>
      <c r="V118" s="21" t="s">
        <v>95</v>
      </c>
      <c r="W118" s="21" t="s">
        <v>888</v>
      </c>
      <c r="Y118" s="22" t="s">
        <v>916</v>
      </c>
      <c r="Z118" s="22" t="s">
        <v>187</v>
      </c>
      <c r="AA118" s="22" t="s">
        <v>188</v>
      </c>
      <c r="AB118" s="22" t="str">
        <f t="shared" si="7"/>
        <v>↓曜日配送エリアです。定休日：『月,水,金』を選択してください！</v>
      </c>
      <c r="CR118" s="13" t="s">
        <v>917</v>
      </c>
      <c r="CS118" s="13" t="str">
        <f t="shared" si="9"/>
        <v/>
      </c>
      <c r="CT118" s="13" t="str">
        <f t="shared" si="9"/>
        <v/>
      </c>
      <c r="CU118" s="13" t="str">
        <f t="shared" si="9"/>
        <v/>
      </c>
      <c r="CV118" s="13" t="str">
        <f t="shared" si="9"/>
        <v/>
      </c>
      <c r="CW118" s="13" t="str">
        <f t="shared" si="9"/>
        <v/>
      </c>
      <c r="CX118" s="13" t="str">
        <f t="shared" si="9"/>
        <v/>
      </c>
    </row>
    <row r="119" spans="3:102" x14ac:dyDescent="0.4">
      <c r="C119" s="93"/>
      <c r="D119" s="93"/>
      <c r="T119" s="21" t="s">
        <v>93</v>
      </c>
      <c r="U119" s="21" t="s">
        <v>918</v>
      </c>
      <c r="V119" s="21" t="s">
        <v>95</v>
      </c>
      <c r="W119" s="21" t="s">
        <v>888</v>
      </c>
      <c r="Y119" s="22" t="s">
        <v>919</v>
      </c>
      <c r="Z119" s="22" t="s">
        <v>187</v>
      </c>
      <c r="AA119" s="22" t="s">
        <v>188</v>
      </c>
      <c r="AB119" s="22" t="str">
        <f t="shared" si="7"/>
        <v>↓曜日配送エリアです。定休日：『月,水,金』を選択してください！</v>
      </c>
      <c r="CR119" s="13" t="s">
        <v>920</v>
      </c>
      <c r="CS119" s="13" t="str">
        <f t="shared" si="9"/>
        <v/>
      </c>
      <c r="CT119" s="13" t="str">
        <f t="shared" si="9"/>
        <v/>
      </c>
      <c r="CU119" s="13" t="str">
        <f t="shared" si="9"/>
        <v/>
      </c>
      <c r="CV119" s="13" t="str">
        <f t="shared" si="9"/>
        <v/>
      </c>
      <c r="CW119" s="13" t="str">
        <f t="shared" si="9"/>
        <v/>
      </c>
      <c r="CX119" s="13" t="str">
        <f t="shared" si="9"/>
        <v/>
      </c>
    </row>
    <row r="120" spans="3:102" x14ac:dyDescent="0.4">
      <c r="C120" s="93"/>
      <c r="D120" s="93"/>
      <c r="T120" s="21" t="s">
        <v>93</v>
      </c>
      <c r="U120" s="21" t="s">
        <v>921</v>
      </c>
      <c r="V120" s="21" t="s">
        <v>95</v>
      </c>
      <c r="W120" s="21" t="s">
        <v>888</v>
      </c>
      <c r="Y120" s="22" t="s">
        <v>922</v>
      </c>
      <c r="Z120" s="22" t="s">
        <v>870</v>
      </c>
      <c r="AA120" s="22" t="s">
        <v>493</v>
      </c>
      <c r="AB120" s="22" t="str">
        <f t="shared" si="7"/>
        <v>↓曜日配送エリアです。定休日：『火,木,金』を選択してください！</v>
      </c>
      <c r="CR120" s="13" t="s">
        <v>923</v>
      </c>
      <c r="CS120" s="13" t="str">
        <f t="shared" si="9"/>
        <v/>
      </c>
      <c r="CT120" s="13" t="str">
        <f t="shared" si="9"/>
        <v/>
      </c>
      <c r="CU120" s="13" t="str">
        <f t="shared" si="9"/>
        <v/>
      </c>
      <c r="CV120" s="13" t="str">
        <f t="shared" si="9"/>
        <v/>
      </c>
      <c r="CW120" s="13" t="str">
        <f t="shared" si="9"/>
        <v/>
      </c>
      <c r="CX120" s="13" t="str">
        <f t="shared" si="9"/>
        <v/>
      </c>
    </row>
    <row r="121" spans="3:102" x14ac:dyDescent="0.4">
      <c r="T121" s="21" t="s">
        <v>93</v>
      </c>
      <c r="U121" s="21" t="s">
        <v>924</v>
      </c>
      <c r="V121" s="21" t="s">
        <v>95</v>
      </c>
      <c r="W121" s="21" t="s">
        <v>925</v>
      </c>
      <c r="Y121" s="22" t="s">
        <v>926</v>
      </c>
      <c r="Z121" s="22" t="s">
        <v>98</v>
      </c>
      <c r="AA121" s="22" t="s">
        <v>99</v>
      </c>
      <c r="AB121" s="22" t="str">
        <f t="shared" si="7"/>
        <v>↓曜日配送エリアです。定休日：『火,木』を選択してください！</v>
      </c>
      <c r="CR121" s="13" t="s">
        <v>927</v>
      </c>
      <c r="CS121" s="13" t="str">
        <f t="shared" si="9"/>
        <v/>
      </c>
      <c r="CT121" s="13" t="str">
        <f t="shared" si="9"/>
        <v/>
      </c>
      <c r="CU121" s="13" t="str">
        <f t="shared" si="9"/>
        <v/>
      </c>
      <c r="CV121" s="13" t="str">
        <f t="shared" si="9"/>
        <v/>
      </c>
      <c r="CW121" s="13" t="str">
        <f t="shared" si="9"/>
        <v/>
      </c>
      <c r="CX121" s="13" t="str">
        <f t="shared" si="9"/>
        <v/>
      </c>
    </row>
    <row r="122" spans="3:102" x14ac:dyDescent="0.4">
      <c r="T122" s="21" t="s">
        <v>93</v>
      </c>
      <c r="U122" s="21" t="s">
        <v>928</v>
      </c>
      <c r="V122" s="21" t="s">
        <v>95</v>
      </c>
      <c r="W122" s="21" t="s">
        <v>925</v>
      </c>
      <c r="Y122" s="22" t="s">
        <v>929</v>
      </c>
      <c r="Z122" s="22" t="s">
        <v>870</v>
      </c>
      <c r="AA122" s="22" t="s">
        <v>493</v>
      </c>
      <c r="AB122" s="22" t="str">
        <f t="shared" si="7"/>
        <v>↓曜日配送エリアです。定休日：『火,木,金』を選択してください！</v>
      </c>
      <c r="CR122" s="13" t="s">
        <v>930</v>
      </c>
      <c r="CS122" s="13" t="str">
        <f t="shared" si="9"/>
        <v/>
      </c>
      <c r="CT122" s="13" t="str">
        <f t="shared" si="9"/>
        <v/>
      </c>
      <c r="CU122" s="13" t="str">
        <f t="shared" si="9"/>
        <v/>
      </c>
      <c r="CV122" s="13" t="str">
        <f t="shared" si="9"/>
        <v/>
      </c>
      <c r="CW122" s="13" t="str">
        <f t="shared" si="9"/>
        <v/>
      </c>
      <c r="CX122" s="13" t="str">
        <f t="shared" si="9"/>
        <v/>
      </c>
    </row>
    <row r="123" spans="3:102" x14ac:dyDescent="0.4">
      <c r="T123" s="21" t="s">
        <v>93</v>
      </c>
      <c r="U123" s="21" t="s">
        <v>931</v>
      </c>
      <c r="V123" s="21" t="s">
        <v>95</v>
      </c>
      <c r="W123" s="21" t="s">
        <v>925</v>
      </c>
      <c r="Y123" s="22" t="s">
        <v>932</v>
      </c>
      <c r="Z123" s="22" t="s">
        <v>870</v>
      </c>
      <c r="AA123" s="22" t="s">
        <v>493</v>
      </c>
      <c r="AB123" s="22" t="str">
        <f t="shared" si="7"/>
        <v>↓曜日配送エリアです。定休日：『火,木,金』を選択してください！</v>
      </c>
      <c r="CR123" s="13" t="s">
        <v>933</v>
      </c>
      <c r="CS123" s="13" t="str">
        <f t="shared" si="9"/>
        <v/>
      </c>
      <c r="CT123" s="13" t="str">
        <f t="shared" si="9"/>
        <v/>
      </c>
      <c r="CU123" s="13" t="str">
        <f t="shared" si="9"/>
        <v/>
      </c>
      <c r="CV123" s="13" t="str">
        <f t="shared" si="9"/>
        <v/>
      </c>
      <c r="CW123" s="13" t="str">
        <f t="shared" si="9"/>
        <v/>
      </c>
      <c r="CX123" s="13" t="str">
        <f t="shared" si="9"/>
        <v/>
      </c>
    </row>
    <row r="124" spans="3:102" x14ac:dyDescent="0.4">
      <c r="T124" s="21" t="s">
        <v>93</v>
      </c>
      <c r="U124" s="21" t="s">
        <v>934</v>
      </c>
      <c r="V124" s="21" t="s">
        <v>95</v>
      </c>
      <c r="W124" s="21" t="s">
        <v>925</v>
      </c>
      <c r="Y124" s="22" t="s">
        <v>935</v>
      </c>
      <c r="Z124" s="22" t="s">
        <v>870</v>
      </c>
      <c r="AA124" s="22" t="s">
        <v>493</v>
      </c>
      <c r="AB124" s="22" t="str">
        <f t="shared" si="7"/>
        <v>↓曜日配送エリアです。定休日：『火,木,金』を選択してください！</v>
      </c>
      <c r="CR124" s="13" t="s">
        <v>936</v>
      </c>
      <c r="CS124" s="13" t="str">
        <f t="shared" si="9"/>
        <v/>
      </c>
      <c r="CT124" s="13" t="str">
        <f t="shared" si="9"/>
        <v/>
      </c>
      <c r="CU124" s="13" t="str">
        <f t="shared" si="9"/>
        <v/>
      </c>
      <c r="CV124" s="13" t="str">
        <f t="shared" si="9"/>
        <v/>
      </c>
      <c r="CW124" s="13" t="str">
        <f t="shared" si="9"/>
        <v/>
      </c>
      <c r="CX124" s="13" t="str">
        <f t="shared" si="9"/>
        <v/>
      </c>
    </row>
    <row r="125" spans="3:102" x14ac:dyDescent="0.4">
      <c r="T125" s="21" t="s">
        <v>93</v>
      </c>
      <c r="U125" s="21" t="s">
        <v>937</v>
      </c>
      <c r="V125" s="21" t="s">
        <v>95</v>
      </c>
      <c r="W125" s="21" t="s">
        <v>925</v>
      </c>
      <c r="Y125" s="22" t="s">
        <v>938</v>
      </c>
      <c r="Z125" s="22" t="s">
        <v>870</v>
      </c>
      <c r="AA125" s="22" t="s">
        <v>493</v>
      </c>
      <c r="AB125" s="22" t="str">
        <f t="shared" si="7"/>
        <v>↓曜日配送エリアです。定休日：『火,木,金』を選択してください！</v>
      </c>
      <c r="CR125" s="13" t="s">
        <v>939</v>
      </c>
      <c r="CS125" s="13" t="str">
        <f t="shared" si="9"/>
        <v/>
      </c>
      <c r="CT125" s="13" t="str">
        <f t="shared" si="9"/>
        <v/>
      </c>
      <c r="CU125" s="13" t="str">
        <f t="shared" si="9"/>
        <v/>
      </c>
      <c r="CV125" s="13" t="str">
        <f t="shared" si="9"/>
        <v/>
      </c>
      <c r="CW125" s="13" t="str">
        <f t="shared" si="9"/>
        <v/>
      </c>
      <c r="CX125" s="13" t="str">
        <f t="shared" si="9"/>
        <v/>
      </c>
    </row>
    <row r="126" spans="3:102" x14ac:dyDescent="0.4">
      <c r="T126" s="21" t="s">
        <v>93</v>
      </c>
      <c r="U126" s="21" t="s">
        <v>940</v>
      </c>
      <c r="V126" s="21" t="s">
        <v>95</v>
      </c>
      <c r="W126" s="21" t="s">
        <v>925</v>
      </c>
      <c r="Y126" s="22" t="s">
        <v>941</v>
      </c>
      <c r="Z126" s="22" t="s">
        <v>870</v>
      </c>
      <c r="AA126" s="22" t="s">
        <v>493</v>
      </c>
      <c r="AB126" s="22" t="str">
        <f t="shared" si="7"/>
        <v>↓曜日配送エリアです。定休日：『火,木,金』を選択してください！</v>
      </c>
      <c r="CR126" s="13" t="s">
        <v>942</v>
      </c>
      <c r="CS126" s="13" t="str">
        <f t="shared" si="9"/>
        <v/>
      </c>
      <c r="CT126" s="13" t="str">
        <f t="shared" si="9"/>
        <v/>
      </c>
      <c r="CU126" s="13" t="str">
        <f t="shared" si="9"/>
        <v/>
      </c>
      <c r="CV126" s="13" t="str">
        <f t="shared" si="9"/>
        <v/>
      </c>
      <c r="CW126" s="13" t="str">
        <f t="shared" si="9"/>
        <v/>
      </c>
      <c r="CX126" s="13" t="str">
        <f t="shared" si="9"/>
        <v/>
      </c>
    </row>
    <row r="127" spans="3:102" x14ac:dyDescent="0.4">
      <c r="T127" s="21" t="s">
        <v>93</v>
      </c>
      <c r="U127" s="21" t="s">
        <v>943</v>
      </c>
      <c r="V127" s="21" t="s">
        <v>95</v>
      </c>
      <c r="W127" s="21" t="s">
        <v>925</v>
      </c>
      <c r="Y127" s="22" t="s">
        <v>944</v>
      </c>
      <c r="Z127" s="22" t="s">
        <v>870</v>
      </c>
      <c r="AA127" s="22" t="s">
        <v>493</v>
      </c>
      <c r="AB127" s="22" t="str">
        <f t="shared" si="7"/>
        <v>↓曜日配送エリアです。定休日：『火,木,金』を選択してください！</v>
      </c>
      <c r="CR127" s="13" t="s">
        <v>945</v>
      </c>
      <c r="CS127" s="13" t="str">
        <f t="shared" si="9"/>
        <v/>
      </c>
      <c r="CT127" s="13" t="str">
        <f t="shared" si="9"/>
        <v/>
      </c>
      <c r="CU127" s="13" t="str">
        <f t="shared" si="9"/>
        <v/>
      </c>
      <c r="CV127" s="13" t="str">
        <f t="shared" si="9"/>
        <v/>
      </c>
      <c r="CW127" s="13" t="str">
        <f t="shared" si="9"/>
        <v/>
      </c>
      <c r="CX127" s="13" t="str">
        <f t="shared" si="9"/>
        <v/>
      </c>
    </row>
    <row r="128" spans="3:102" x14ac:dyDescent="0.4">
      <c r="T128" s="21" t="s">
        <v>93</v>
      </c>
      <c r="U128" s="21" t="s">
        <v>946</v>
      </c>
      <c r="V128" s="21" t="s">
        <v>95</v>
      </c>
      <c r="W128" s="21" t="s">
        <v>925</v>
      </c>
      <c r="Y128" s="22" t="s">
        <v>947</v>
      </c>
      <c r="Z128" s="22" t="s">
        <v>98</v>
      </c>
      <c r="AA128" s="22" t="s">
        <v>99</v>
      </c>
      <c r="AB128" s="22" t="str">
        <f t="shared" si="7"/>
        <v>↓曜日配送エリアです。定休日：『火,木』を選択してください！</v>
      </c>
      <c r="CR128" s="13" t="s">
        <v>948</v>
      </c>
      <c r="CS128" s="13" t="str">
        <f t="shared" si="9"/>
        <v/>
      </c>
      <c r="CT128" s="13" t="str">
        <f t="shared" si="9"/>
        <v/>
      </c>
      <c r="CU128" s="13" t="str">
        <f t="shared" si="9"/>
        <v/>
      </c>
      <c r="CV128" s="13" t="str">
        <f t="shared" si="9"/>
        <v/>
      </c>
      <c r="CW128" s="13" t="str">
        <f t="shared" si="9"/>
        <v/>
      </c>
      <c r="CX128" s="13" t="str">
        <f t="shared" si="9"/>
        <v/>
      </c>
    </row>
    <row r="129" spans="20:102" x14ac:dyDescent="0.4">
      <c r="T129" s="21" t="s">
        <v>93</v>
      </c>
      <c r="U129" s="21" t="s">
        <v>949</v>
      </c>
      <c r="V129" s="21" t="s">
        <v>95</v>
      </c>
      <c r="W129" s="21" t="s">
        <v>925</v>
      </c>
      <c r="Y129" s="22" t="s">
        <v>950</v>
      </c>
      <c r="Z129" s="22" t="s">
        <v>870</v>
      </c>
      <c r="AA129" s="22" t="s">
        <v>493</v>
      </c>
      <c r="AB129" s="22" t="str">
        <f t="shared" si="7"/>
        <v>↓曜日配送エリアです。定休日：『火,木,金』を選択してください！</v>
      </c>
      <c r="CR129" s="13" t="s">
        <v>951</v>
      </c>
      <c r="CS129" s="13" t="str">
        <f t="shared" si="9"/>
        <v/>
      </c>
      <c r="CT129" s="13" t="str">
        <f t="shared" si="9"/>
        <v/>
      </c>
      <c r="CU129" s="13" t="str">
        <f t="shared" si="9"/>
        <v/>
      </c>
      <c r="CV129" s="13" t="str">
        <f t="shared" si="9"/>
        <v/>
      </c>
      <c r="CW129" s="13" t="str">
        <f t="shared" si="9"/>
        <v/>
      </c>
      <c r="CX129" s="13" t="str">
        <f t="shared" si="9"/>
        <v/>
      </c>
    </row>
    <row r="130" spans="20:102" x14ac:dyDescent="0.4">
      <c r="T130" s="21" t="s">
        <v>93</v>
      </c>
      <c r="U130" s="21" t="s">
        <v>952</v>
      </c>
      <c r="V130" s="21" t="s">
        <v>95</v>
      </c>
      <c r="W130" s="21" t="s">
        <v>925</v>
      </c>
      <c r="Y130" s="22" t="s">
        <v>953</v>
      </c>
      <c r="Z130" s="22" t="s">
        <v>98</v>
      </c>
      <c r="AA130" s="22" t="s">
        <v>99</v>
      </c>
      <c r="AB130" s="22" t="str">
        <f t="shared" si="7"/>
        <v>↓曜日配送エリアです。定休日：『火,木』を選択してください！</v>
      </c>
      <c r="CR130" s="13" t="s">
        <v>954</v>
      </c>
      <c r="CS130" s="13" t="str">
        <f t="shared" si="9"/>
        <v/>
      </c>
      <c r="CT130" s="13" t="str">
        <f t="shared" si="9"/>
        <v/>
      </c>
      <c r="CU130" s="13" t="str">
        <f t="shared" si="9"/>
        <v/>
      </c>
      <c r="CV130" s="13" t="str">
        <f t="shared" si="9"/>
        <v/>
      </c>
      <c r="CW130" s="13" t="str">
        <f t="shared" si="9"/>
        <v/>
      </c>
      <c r="CX130" s="13" t="str">
        <f t="shared" si="9"/>
        <v/>
      </c>
    </row>
    <row r="131" spans="20:102" x14ac:dyDescent="0.4">
      <c r="T131" s="21" t="s">
        <v>93</v>
      </c>
      <c r="U131" s="21" t="s">
        <v>955</v>
      </c>
      <c r="V131" s="21" t="s">
        <v>95</v>
      </c>
      <c r="W131" s="21" t="s">
        <v>925</v>
      </c>
      <c r="Y131" s="22" t="s">
        <v>956</v>
      </c>
      <c r="Z131" s="22" t="s">
        <v>98</v>
      </c>
      <c r="AA131" s="22" t="s">
        <v>99</v>
      </c>
      <c r="AB131" s="22" t="str">
        <f t="shared" ref="AB131:AB167" si="10">"↓曜日配送エリアです。定休日：『"&amp;AA131&amp;"』を選択してください！"</f>
        <v>↓曜日配送エリアです。定休日：『火,木』を選択してください！</v>
      </c>
      <c r="CR131" s="13" t="s">
        <v>957</v>
      </c>
      <c r="CS131" s="13" t="str">
        <f t="shared" si="9"/>
        <v/>
      </c>
      <c r="CT131" s="13" t="str">
        <f t="shared" si="9"/>
        <v/>
      </c>
      <c r="CU131" s="13" t="str">
        <f t="shared" si="9"/>
        <v/>
      </c>
      <c r="CV131" s="13" t="str">
        <f t="shared" si="9"/>
        <v/>
      </c>
      <c r="CW131" s="13" t="str">
        <f t="shared" si="9"/>
        <v/>
      </c>
      <c r="CX131" s="13" t="str">
        <f t="shared" si="9"/>
        <v/>
      </c>
    </row>
    <row r="132" spans="20:102" x14ac:dyDescent="0.4">
      <c r="T132" s="21" t="s">
        <v>93</v>
      </c>
      <c r="U132" s="21" t="s">
        <v>958</v>
      </c>
      <c r="V132" s="21" t="s">
        <v>95</v>
      </c>
      <c r="W132" s="21" t="s">
        <v>925</v>
      </c>
      <c r="Y132" s="22" t="s">
        <v>959</v>
      </c>
      <c r="Z132" s="22" t="s">
        <v>98</v>
      </c>
      <c r="AA132" s="22" t="s">
        <v>99</v>
      </c>
      <c r="AB132" s="22" t="str">
        <f t="shared" si="10"/>
        <v>↓曜日配送エリアです。定休日：『火,木』を選択してください！</v>
      </c>
      <c r="CR132" s="13" t="s">
        <v>960</v>
      </c>
      <c r="CS132" s="13" t="str">
        <f t="shared" si="9"/>
        <v/>
      </c>
      <c r="CT132" s="13" t="str">
        <f t="shared" si="9"/>
        <v/>
      </c>
      <c r="CU132" s="13" t="str">
        <f t="shared" si="9"/>
        <v/>
      </c>
      <c r="CV132" s="13" t="str">
        <f t="shared" si="9"/>
        <v/>
      </c>
      <c r="CW132" s="13" t="str">
        <f t="shared" si="9"/>
        <v/>
      </c>
      <c r="CX132" s="13" t="str">
        <f t="shared" si="9"/>
        <v/>
      </c>
    </row>
    <row r="133" spans="20:102" x14ac:dyDescent="0.4">
      <c r="T133" s="21" t="s">
        <v>93</v>
      </c>
      <c r="U133" s="21" t="s">
        <v>961</v>
      </c>
      <c r="V133" s="21" t="s">
        <v>95</v>
      </c>
      <c r="W133" s="21" t="s">
        <v>925</v>
      </c>
      <c r="Y133" s="22" t="s">
        <v>962</v>
      </c>
      <c r="Z133" s="22" t="s">
        <v>98</v>
      </c>
      <c r="AA133" s="22" t="s">
        <v>99</v>
      </c>
      <c r="AB133" s="22" t="str">
        <f t="shared" si="10"/>
        <v>↓曜日配送エリアです。定休日：『火,木』を選択してください！</v>
      </c>
      <c r="CR133" s="13" t="s">
        <v>963</v>
      </c>
      <c r="CS133" s="13" t="str">
        <f t="shared" si="9"/>
        <v/>
      </c>
      <c r="CT133" s="13" t="str">
        <f t="shared" si="9"/>
        <v/>
      </c>
      <c r="CU133" s="13" t="str">
        <f t="shared" si="9"/>
        <v/>
      </c>
      <c r="CV133" s="13" t="str">
        <f t="shared" si="9"/>
        <v/>
      </c>
      <c r="CW133" s="13" t="str">
        <f t="shared" si="9"/>
        <v/>
      </c>
      <c r="CX133" s="13" t="str">
        <f t="shared" si="9"/>
        <v/>
      </c>
    </row>
    <row r="134" spans="20:102" x14ac:dyDescent="0.4">
      <c r="T134" s="21" t="s">
        <v>93</v>
      </c>
      <c r="U134" s="21" t="s">
        <v>964</v>
      </c>
      <c r="V134" s="21" t="s">
        <v>95</v>
      </c>
      <c r="W134" s="21" t="s">
        <v>925</v>
      </c>
      <c r="Y134" s="22" t="s">
        <v>965</v>
      </c>
      <c r="Z134" s="22" t="s">
        <v>98</v>
      </c>
      <c r="AA134" s="22" t="s">
        <v>99</v>
      </c>
      <c r="AB134" s="22" t="str">
        <f t="shared" si="10"/>
        <v>↓曜日配送エリアです。定休日：『火,木』を選択してください！</v>
      </c>
      <c r="CR134" s="13" t="s">
        <v>966</v>
      </c>
      <c r="CS134" s="13" t="str">
        <f t="shared" si="9"/>
        <v/>
      </c>
      <c r="CT134" s="13" t="str">
        <f t="shared" si="9"/>
        <v/>
      </c>
      <c r="CU134" s="13" t="str">
        <f t="shared" si="9"/>
        <v/>
      </c>
      <c r="CV134" s="13" t="str">
        <f t="shared" si="9"/>
        <v/>
      </c>
      <c r="CW134" s="13" t="str">
        <f t="shared" si="9"/>
        <v/>
      </c>
      <c r="CX134" s="13" t="str">
        <f t="shared" si="9"/>
        <v/>
      </c>
    </row>
    <row r="135" spans="20:102" x14ac:dyDescent="0.4">
      <c r="T135" s="21" t="s">
        <v>93</v>
      </c>
      <c r="U135" s="21" t="s">
        <v>967</v>
      </c>
      <c r="V135" s="21" t="s">
        <v>95</v>
      </c>
      <c r="W135" s="21" t="s">
        <v>925</v>
      </c>
      <c r="Y135" s="22" t="s">
        <v>968</v>
      </c>
      <c r="Z135" s="22" t="s">
        <v>98</v>
      </c>
      <c r="AA135" s="22" t="s">
        <v>99</v>
      </c>
      <c r="AB135" s="22" t="str">
        <f t="shared" si="10"/>
        <v>↓曜日配送エリアです。定休日：『火,木』を選択してください！</v>
      </c>
      <c r="CR135" s="13" t="s">
        <v>969</v>
      </c>
      <c r="CS135" s="13" t="str">
        <f t="shared" si="9"/>
        <v/>
      </c>
      <c r="CT135" s="13" t="str">
        <f t="shared" si="9"/>
        <v/>
      </c>
      <c r="CU135" s="13" t="str">
        <f t="shared" si="9"/>
        <v/>
      </c>
      <c r="CV135" s="13" t="str">
        <f t="shared" si="9"/>
        <v/>
      </c>
      <c r="CW135" s="13" t="str">
        <f t="shared" si="9"/>
        <v/>
      </c>
      <c r="CX135" s="13" t="str">
        <f t="shared" si="9"/>
        <v/>
      </c>
    </row>
    <row r="136" spans="20:102" x14ac:dyDescent="0.4">
      <c r="T136" s="21" t="s">
        <v>93</v>
      </c>
      <c r="U136" s="21" t="s">
        <v>970</v>
      </c>
      <c r="V136" s="21" t="s">
        <v>95</v>
      </c>
      <c r="W136" s="21" t="s">
        <v>925</v>
      </c>
      <c r="Y136" s="22" t="s">
        <v>971</v>
      </c>
      <c r="Z136" s="22" t="s">
        <v>98</v>
      </c>
      <c r="AA136" s="22" t="s">
        <v>99</v>
      </c>
      <c r="AB136" s="22" t="str">
        <f t="shared" si="10"/>
        <v>↓曜日配送エリアです。定休日：『火,木』を選択してください！</v>
      </c>
      <c r="CR136" s="13" t="s">
        <v>972</v>
      </c>
      <c r="CS136" s="13" t="str">
        <f t="shared" si="9"/>
        <v/>
      </c>
      <c r="CT136" s="13" t="str">
        <f t="shared" si="9"/>
        <v/>
      </c>
      <c r="CU136" s="13" t="str">
        <f t="shared" si="9"/>
        <v/>
      </c>
      <c r="CV136" s="13" t="str">
        <f t="shared" si="9"/>
        <v/>
      </c>
      <c r="CW136" s="13" t="str">
        <f t="shared" si="9"/>
        <v/>
      </c>
      <c r="CX136" s="13" t="str">
        <f t="shared" si="9"/>
        <v/>
      </c>
    </row>
    <row r="137" spans="20:102" x14ac:dyDescent="0.4">
      <c r="T137" s="21" t="s">
        <v>93</v>
      </c>
      <c r="U137" s="21" t="s">
        <v>973</v>
      </c>
      <c r="V137" s="21" t="s">
        <v>95</v>
      </c>
      <c r="W137" s="21" t="s">
        <v>925</v>
      </c>
      <c r="Y137" s="22" t="s">
        <v>974</v>
      </c>
      <c r="Z137" s="22" t="s">
        <v>98</v>
      </c>
      <c r="AA137" s="22" t="s">
        <v>99</v>
      </c>
      <c r="AB137" s="22" t="str">
        <f t="shared" si="10"/>
        <v>↓曜日配送エリアです。定休日：『火,木』を選択してください！</v>
      </c>
      <c r="CR137" s="13" t="s">
        <v>975</v>
      </c>
      <c r="CS137" s="13" t="str">
        <f t="shared" si="9"/>
        <v/>
      </c>
      <c r="CT137" s="13" t="str">
        <f t="shared" si="9"/>
        <v/>
      </c>
      <c r="CU137" s="13" t="str">
        <f t="shared" si="9"/>
        <v/>
      </c>
      <c r="CV137" s="13" t="str">
        <f t="shared" si="9"/>
        <v/>
      </c>
      <c r="CW137" s="13" t="str">
        <f t="shared" si="9"/>
        <v/>
      </c>
      <c r="CX137" s="13" t="str">
        <f t="shared" si="9"/>
        <v/>
      </c>
    </row>
    <row r="138" spans="20:102" x14ac:dyDescent="0.4">
      <c r="T138" s="21" t="s">
        <v>93</v>
      </c>
      <c r="U138" s="21" t="s">
        <v>976</v>
      </c>
      <c r="V138" s="21" t="s">
        <v>95</v>
      </c>
      <c r="W138" s="21" t="s">
        <v>925</v>
      </c>
      <c r="Y138" s="22" t="s">
        <v>977</v>
      </c>
      <c r="Z138" s="22" t="s">
        <v>98</v>
      </c>
      <c r="AA138" s="22" t="s">
        <v>99</v>
      </c>
      <c r="AB138" s="22" t="str">
        <f t="shared" si="10"/>
        <v>↓曜日配送エリアです。定休日：『火,木』を選択してください！</v>
      </c>
      <c r="CR138" s="13" t="s">
        <v>978</v>
      </c>
      <c r="CS138" s="13" t="str">
        <f t="shared" si="9"/>
        <v/>
      </c>
      <c r="CT138" s="13" t="str">
        <f t="shared" si="9"/>
        <v/>
      </c>
      <c r="CU138" s="13" t="str">
        <f t="shared" si="9"/>
        <v/>
      </c>
      <c r="CV138" s="13" t="str">
        <f t="shared" si="9"/>
        <v/>
      </c>
      <c r="CW138" s="13" t="str">
        <f t="shared" si="9"/>
        <v/>
      </c>
      <c r="CX138" s="13" t="str">
        <f t="shared" si="9"/>
        <v/>
      </c>
    </row>
    <row r="139" spans="20:102" x14ac:dyDescent="0.4">
      <c r="T139" s="21" t="s">
        <v>93</v>
      </c>
      <c r="U139" s="21" t="s">
        <v>979</v>
      </c>
      <c r="V139" s="21" t="s">
        <v>95</v>
      </c>
      <c r="W139" s="21" t="s">
        <v>925</v>
      </c>
      <c r="Y139" s="22" t="s">
        <v>980</v>
      </c>
      <c r="Z139" s="22" t="s">
        <v>98</v>
      </c>
      <c r="AA139" s="22" t="s">
        <v>99</v>
      </c>
      <c r="AB139" s="22" t="str">
        <f t="shared" si="10"/>
        <v>↓曜日配送エリアです。定休日：『火,木』を選択してください！</v>
      </c>
      <c r="CR139" s="13" t="s">
        <v>981</v>
      </c>
      <c r="CS139" s="13" t="str">
        <f t="shared" si="9"/>
        <v/>
      </c>
      <c r="CT139" s="13" t="str">
        <f t="shared" si="9"/>
        <v/>
      </c>
      <c r="CU139" s="13" t="str">
        <f t="shared" si="9"/>
        <v/>
      </c>
      <c r="CV139" s="13" t="str">
        <f t="shared" si="9"/>
        <v/>
      </c>
      <c r="CW139" s="13" t="str">
        <f t="shared" si="9"/>
        <v/>
      </c>
      <c r="CX139" s="13" t="str">
        <f t="shared" si="9"/>
        <v/>
      </c>
    </row>
    <row r="140" spans="20:102" x14ac:dyDescent="0.4">
      <c r="T140" s="21" t="s">
        <v>93</v>
      </c>
      <c r="U140" s="21" t="s">
        <v>982</v>
      </c>
      <c r="V140" s="21" t="s">
        <v>95</v>
      </c>
      <c r="W140" s="21" t="s">
        <v>925</v>
      </c>
      <c r="Y140" s="19" t="s">
        <v>437</v>
      </c>
      <c r="Z140" s="19" t="s">
        <v>983</v>
      </c>
      <c r="AA140" s="22" t="s">
        <v>188</v>
      </c>
      <c r="AB140" s="22" t="str">
        <f t="shared" si="10"/>
        <v>↓曜日配送エリアです。定休日：『月,水,金』を選択してください！</v>
      </c>
      <c r="CR140" s="13" t="s">
        <v>984</v>
      </c>
      <c r="CS140" s="13" t="str">
        <f t="shared" si="9"/>
        <v/>
      </c>
      <c r="CT140" s="13" t="str">
        <f t="shared" si="9"/>
        <v/>
      </c>
      <c r="CU140" s="13" t="str">
        <f t="shared" si="9"/>
        <v/>
      </c>
      <c r="CV140" s="13" t="str">
        <f t="shared" si="9"/>
        <v/>
      </c>
      <c r="CW140" s="13" t="str">
        <f t="shared" si="9"/>
        <v/>
      </c>
      <c r="CX140" s="13" t="str">
        <f t="shared" si="9"/>
        <v/>
      </c>
    </row>
    <row r="141" spans="20:102" x14ac:dyDescent="0.4">
      <c r="T141" s="21" t="s">
        <v>93</v>
      </c>
      <c r="U141" s="21" t="s">
        <v>985</v>
      </c>
      <c r="V141" s="21" t="s">
        <v>95</v>
      </c>
      <c r="W141" s="21" t="s">
        <v>925</v>
      </c>
      <c r="Y141" s="19" t="s">
        <v>517</v>
      </c>
      <c r="Z141" s="19" t="s">
        <v>983</v>
      </c>
      <c r="AA141" s="22" t="s">
        <v>188</v>
      </c>
      <c r="AB141" s="22" t="str">
        <f t="shared" si="10"/>
        <v>↓曜日配送エリアです。定休日：『月,水,金』を選択してください！</v>
      </c>
      <c r="CR141" s="13" t="s">
        <v>986</v>
      </c>
      <c r="CS141" s="13" t="str">
        <f t="shared" si="9"/>
        <v/>
      </c>
      <c r="CT141" s="13" t="str">
        <f t="shared" si="9"/>
        <v/>
      </c>
      <c r="CU141" s="13" t="str">
        <f t="shared" si="9"/>
        <v/>
      </c>
      <c r="CV141" s="13" t="str">
        <f t="shared" si="9"/>
        <v/>
      </c>
      <c r="CW141" s="13" t="str">
        <f t="shared" si="9"/>
        <v/>
      </c>
      <c r="CX141" s="13" t="str">
        <f t="shared" si="9"/>
        <v/>
      </c>
    </row>
    <row r="142" spans="20:102" x14ac:dyDescent="0.4">
      <c r="T142" s="21" t="s">
        <v>93</v>
      </c>
      <c r="U142" s="21" t="s">
        <v>987</v>
      </c>
      <c r="V142" s="21" t="s">
        <v>95</v>
      </c>
      <c r="W142" s="21" t="s">
        <v>925</v>
      </c>
      <c r="Y142" s="19" t="s">
        <v>403</v>
      </c>
      <c r="Z142" s="19" t="s">
        <v>988</v>
      </c>
      <c r="AA142" s="22" t="s">
        <v>454</v>
      </c>
      <c r="AB142" s="22" t="str">
        <f t="shared" si="10"/>
        <v>↓曜日配送エリアです。定休日：『月,火,木』を選択してください！</v>
      </c>
      <c r="CR142" s="13" t="s">
        <v>989</v>
      </c>
      <c r="CS142" s="13" t="str">
        <f t="shared" si="9"/>
        <v/>
      </c>
      <c r="CT142" s="13" t="str">
        <f t="shared" si="9"/>
        <v/>
      </c>
      <c r="CU142" s="13" t="str">
        <f t="shared" si="9"/>
        <v/>
      </c>
      <c r="CV142" s="13" t="str">
        <f t="shared" si="9"/>
        <v/>
      </c>
      <c r="CW142" s="13" t="str">
        <f t="shared" si="9"/>
        <v/>
      </c>
      <c r="CX142" s="13" t="str">
        <f t="shared" si="9"/>
        <v/>
      </c>
    </row>
    <row r="143" spans="20:102" x14ac:dyDescent="0.4">
      <c r="T143" s="21" t="s">
        <v>93</v>
      </c>
      <c r="U143" s="21" t="s">
        <v>990</v>
      </c>
      <c r="V143" s="21" t="s">
        <v>95</v>
      </c>
      <c r="W143" s="21" t="s">
        <v>925</v>
      </c>
      <c r="Y143" s="19" t="s">
        <v>96</v>
      </c>
      <c r="Z143" s="19" t="s">
        <v>988</v>
      </c>
      <c r="AA143" s="22" t="s">
        <v>454</v>
      </c>
      <c r="AB143" s="22" t="str">
        <f t="shared" si="10"/>
        <v>↓曜日配送エリアです。定休日：『月,火,木』を選択してください！</v>
      </c>
      <c r="CR143" s="13" t="s">
        <v>991</v>
      </c>
      <c r="CS143" s="13" t="str">
        <f t="shared" si="9"/>
        <v/>
      </c>
      <c r="CT143" s="13" t="str">
        <f t="shared" si="9"/>
        <v/>
      </c>
      <c r="CU143" s="13" t="str">
        <f t="shared" si="9"/>
        <v/>
      </c>
      <c r="CV143" s="13" t="str">
        <f t="shared" si="9"/>
        <v/>
      </c>
      <c r="CW143" s="13" t="str">
        <f t="shared" si="9"/>
        <v/>
      </c>
      <c r="CX143" s="13" t="str">
        <f t="shared" si="9"/>
        <v/>
      </c>
    </row>
    <row r="144" spans="20:102" x14ac:dyDescent="0.4">
      <c r="T144" s="21" t="s">
        <v>93</v>
      </c>
      <c r="U144" s="21" t="s">
        <v>992</v>
      </c>
      <c r="V144" s="21" t="s">
        <v>95</v>
      </c>
      <c r="W144" s="21" t="s">
        <v>925</v>
      </c>
      <c r="Y144" s="19" t="s">
        <v>551</v>
      </c>
      <c r="Z144" s="19" t="s">
        <v>983</v>
      </c>
      <c r="AA144" s="22" t="s">
        <v>188</v>
      </c>
      <c r="AB144" s="22" t="str">
        <f t="shared" si="10"/>
        <v>↓曜日配送エリアです。定休日：『月,水,金』を選択してください！</v>
      </c>
      <c r="CR144" s="13" t="s">
        <v>993</v>
      </c>
      <c r="CS144" s="13" t="str">
        <f t="shared" si="9"/>
        <v/>
      </c>
      <c r="CT144" s="13" t="str">
        <f t="shared" si="9"/>
        <v/>
      </c>
      <c r="CU144" s="13" t="str">
        <f t="shared" si="9"/>
        <v/>
      </c>
      <c r="CV144" s="13" t="str">
        <f t="shared" ref="CV144:CX149" si="11">IFERROR(IF(FIND($CR144,CONCATENATE(CV$3)),"✓",""),"")</f>
        <v/>
      </c>
      <c r="CW144" s="13" t="str">
        <f t="shared" si="11"/>
        <v/>
      </c>
      <c r="CX144" s="13" t="str">
        <f t="shared" si="11"/>
        <v/>
      </c>
    </row>
    <row r="145" spans="20:102" x14ac:dyDescent="0.4">
      <c r="T145" s="21" t="s">
        <v>93</v>
      </c>
      <c r="U145" s="21" t="s">
        <v>994</v>
      </c>
      <c r="V145" s="21" t="s">
        <v>95</v>
      </c>
      <c r="W145" s="21" t="s">
        <v>925</v>
      </c>
      <c r="Y145" s="19" t="s">
        <v>888</v>
      </c>
      <c r="Z145" s="19" t="s">
        <v>995</v>
      </c>
      <c r="AA145" s="22" t="s">
        <v>99</v>
      </c>
      <c r="AB145" s="22" t="str">
        <f t="shared" si="10"/>
        <v>↓曜日配送エリアです。定休日：『火,木』を選択してください！</v>
      </c>
      <c r="CR145" s="13" t="s">
        <v>996</v>
      </c>
      <c r="CS145" s="13" t="str">
        <f t="shared" ref="CS145:CU149" si="12">IFERROR(IF(FIND($CR145,CONCATENATE(CS$3)),"✓",""),"")</f>
        <v/>
      </c>
      <c r="CT145" s="13" t="str">
        <f t="shared" si="12"/>
        <v/>
      </c>
      <c r="CU145" s="13" t="str">
        <f t="shared" si="12"/>
        <v/>
      </c>
      <c r="CV145" s="13" t="str">
        <f t="shared" si="11"/>
        <v/>
      </c>
      <c r="CW145" s="13" t="str">
        <f t="shared" si="11"/>
        <v/>
      </c>
      <c r="CX145" s="13" t="str">
        <f t="shared" si="11"/>
        <v/>
      </c>
    </row>
    <row r="146" spans="20:102" x14ac:dyDescent="0.4">
      <c r="T146" s="21" t="s">
        <v>93</v>
      </c>
      <c r="U146" s="21" t="s">
        <v>997</v>
      </c>
      <c r="V146" s="21" t="s">
        <v>95</v>
      </c>
      <c r="W146" s="21" t="s">
        <v>925</v>
      </c>
      <c r="Y146" s="19" t="s">
        <v>998</v>
      </c>
      <c r="Z146" s="19" t="s">
        <v>995</v>
      </c>
      <c r="AA146" s="22" t="s">
        <v>99</v>
      </c>
      <c r="AB146" s="22" t="str">
        <f t="shared" si="10"/>
        <v>↓曜日配送エリアです。定休日：『火,木』を選択してください！</v>
      </c>
      <c r="CR146" s="13" t="s">
        <v>917</v>
      </c>
      <c r="CS146" s="13" t="str">
        <f t="shared" si="12"/>
        <v/>
      </c>
      <c r="CT146" s="13" t="str">
        <f t="shared" si="12"/>
        <v/>
      </c>
      <c r="CU146" s="13" t="str">
        <f t="shared" si="12"/>
        <v/>
      </c>
      <c r="CV146" s="13" t="str">
        <f t="shared" si="11"/>
        <v/>
      </c>
      <c r="CW146" s="13" t="str">
        <f t="shared" si="11"/>
        <v/>
      </c>
      <c r="CX146" s="13" t="str">
        <f t="shared" si="11"/>
        <v/>
      </c>
    </row>
    <row r="147" spans="20:102" x14ac:dyDescent="0.4">
      <c r="T147" s="21" t="s">
        <v>93</v>
      </c>
      <c r="U147" s="21" t="s">
        <v>999</v>
      </c>
      <c r="V147" s="21" t="s">
        <v>95</v>
      </c>
      <c r="W147" s="21" t="s">
        <v>925</v>
      </c>
      <c r="Y147" s="19" t="s">
        <v>925</v>
      </c>
      <c r="Z147" s="19" t="s">
        <v>995</v>
      </c>
      <c r="AA147" s="22" t="s">
        <v>99</v>
      </c>
      <c r="AB147" s="22" t="str">
        <f t="shared" si="10"/>
        <v>↓曜日配送エリアです。定休日：『火,木』を選択してください！</v>
      </c>
      <c r="CR147" s="13" t="s">
        <v>1000</v>
      </c>
      <c r="CS147" s="13" t="str">
        <f t="shared" si="12"/>
        <v/>
      </c>
      <c r="CT147" s="13" t="str">
        <f t="shared" si="12"/>
        <v/>
      </c>
      <c r="CU147" s="13" t="str">
        <f t="shared" si="12"/>
        <v/>
      </c>
      <c r="CV147" s="13" t="str">
        <f t="shared" si="11"/>
        <v/>
      </c>
      <c r="CW147" s="13" t="str">
        <f t="shared" si="11"/>
        <v/>
      </c>
      <c r="CX147" s="13" t="str">
        <f t="shared" si="11"/>
        <v/>
      </c>
    </row>
    <row r="148" spans="20:102" x14ac:dyDescent="0.4">
      <c r="T148" s="21" t="s">
        <v>93</v>
      </c>
      <c r="U148" s="21" t="s">
        <v>1001</v>
      </c>
      <c r="V148" s="21" t="s">
        <v>95</v>
      </c>
      <c r="W148" s="21" t="s">
        <v>925</v>
      </c>
      <c r="Y148" s="19" t="s">
        <v>1002</v>
      </c>
      <c r="Z148" s="19" t="s">
        <v>995</v>
      </c>
      <c r="AA148" s="22" t="s">
        <v>99</v>
      </c>
      <c r="AB148" s="22" t="str">
        <f t="shared" si="10"/>
        <v>↓曜日配送エリアです。定休日：『火,木』を選択してください！</v>
      </c>
      <c r="CR148" t="s">
        <v>1003</v>
      </c>
      <c r="CS148" s="13" t="str">
        <f t="shared" si="12"/>
        <v/>
      </c>
      <c r="CT148" s="13" t="str">
        <f t="shared" si="12"/>
        <v/>
      </c>
      <c r="CU148" s="13" t="str">
        <f t="shared" si="12"/>
        <v/>
      </c>
      <c r="CV148" s="13" t="str">
        <f t="shared" si="11"/>
        <v/>
      </c>
      <c r="CW148" s="13" t="str">
        <f t="shared" si="11"/>
        <v/>
      </c>
      <c r="CX148" s="13" t="str">
        <f t="shared" si="11"/>
        <v/>
      </c>
    </row>
    <row r="149" spans="20:102" x14ac:dyDescent="0.4">
      <c r="T149" s="21" t="s">
        <v>93</v>
      </c>
      <c r="U149" s="21" t="s">
        <v>1004</v>
      </c>
      <c r="V149" s="21" t="s">
        <v>95</v>
      </c>
      <c r="W149" s="21" t="s">
        <v>925</v>
      </c>
      <c r="Y149" s="19" t="s">
        <v>1005</v>
      </c>
      <c r="Z149" s="19" t="s">
        <v>995</v>
      </c>
      <c r="AA149" s="22" t="s">
        <v>99</v>
      </c>
      <c r="AB149" s="22" t="str">
        <f t="shared" si="10"/>
        <v>↓曜日配送エリアです。定休日：『火,木』を選択してください！</v>
      </c>
      <c r="CR149" t="s">
        <v>1006</v>
      </c>
      <c r="CS149" s="13" t="str">
        <f t="shared" si="12"/>
        <v/>
      </c>
      <c r="CT149" s="13" t="str">
        <f t="shared" si="12"/>
        <v/>
      </c>
      <c r="CU149" s="13" t="str">
        <f t="shared" si="12"/>
        <v/>
      </c>
      <c r="CV149" s="13" t="str">
        <f t="shared" si="11"/>
        <v/>
      </c>
      <c r="CW149" s="13" t="str">
        <f t="shared" si="11"/>
        <v/>
      </c>
      <c r="CX149" s="13" t="str">
        <f t="shared" si="11"/>
        <v/>
      </c>
    </row>
    <row r="150" spans="20:102" x14ac:dyDescent="0.4">
      <c r="T150" s="21" t="s">
        <v>93</v>
      </c>
      <c r="U150" s="21" t="s">
        <v>1007</v>
      </c>
      <c r="V150" s="21" t="s">
        <v>95</v>
      </c>
      <c r="W150" s="21" t="s">
        <v>925</v>
      </c>
      <c r="Y150" s="19" t="s">
        <v>1008</v>
      </c>
      <c r="Z150" s="19" t="s">
        <v>1009</v>
      </c>
      <c r="AA150" s="22" t="s">
        <v>422</v>
      </c>
      <c r="AB150" s="22" t="str">
        <f t="shared" si="10"/>
        <v>↓曜日配送エリアです。定休日：『火,水,金』を選択してください！</v>
      </c>
    </row>
    <row r="151" spans="20:102" x14ac:dyDescent="0.4">
      <c r="T151" s="21" t="s">
        <v>93</v>
      </c>
      <c r="U151" s="21" t="s">
        <v>1010</v>
      </c>
      <c r="V151" s="21" t="s">
        <v>95</v>
      </c>
      <c r="W151" s="21" t="s">
        <v>925</v>
      </c>
      <c r="Y151" s="19" t="s">
        <v>1011</v>
      </c>
      <c r="Z151" s="19" t="s">
        <v>983</v>
      </c>
      <c r="AA151" s="22" t="s">
        <v>188</v>
      </c>
      <c r="AB151" s="22" t="str">
        <f t="shared" si="10"/>
        <v>↓曜日配送エリアです。定休日：『月,水,金』を選択してください！</v>
      </c>
    </row>
    <row r="152" spans="20:102" x14ac:dyDescent="0.4">
      <c r="T152" s="21" t="s">
        <v>93</v>
      </c>
      <c r="U152" s="21" t="s">
        <v>1012</v>
      </c>
      <c r="V152" s="21" t="s">
        <v>95</v>
      </c>
      <c r="W152" s="21" t="s">
        <v>925</v>
      </c>
      <c r="Y152" s="19" t="s">
        <v>1013</v>
      </c>
      <c r="Z152" s="19" t="s">
        <v>983</v>
      </c>
      <c r="AA152" s="22" t="s">
        <v>188</v>
      </c>
      <c r="AB152" s="22" t="str">
        <f t="shared" si="10"/>
        <v>↓曜日配送エリアです。定休日：『月,水,金』を選択してください！</v>
      </c>
    </row>
    <row r="153" spans="20:102" x14ac:dyDescent="0.4">
      <c r="T153" s="21" t="s">
        <v>93</v>
      </c>
      <c r="U153" s="21" t="s">
        <v>1014</v>
      </c>
      <c r="V153" s="21" t="s">
        <v>95</v>
      </c>
      <c r="W153" s="21" t="s">
        <v>925</v>
      </c>
      <c r="Y153" s="19" t="s">
        <v>1015</v>
      </c>
      <c r="Z153" s="19" t="s">
        <v>995</v>
      </c>
      <c r="AA153" s="22" t="s">
        <v>99</v>
      </c>
      <c r="AB153" s="22" t="str">
        <f t="shared" si="10"/>
        <v>↓曜日配送エリアです。定休日：『火,木』を選択してください！</v>
      </c>
    </row>
    <row r="154" spans="20:102" x14ac:dyDescent="0.4">
      <c r="T154" s="21" t="s">
        <v>93</v>
      </c>
      <c r="U154" s="21" t="s">
        <v>1016</v>
      </c>
      <c r="V154" s="21" t="s">
        <v>95</v>
      </c>
      <c r="W154" s="21" t="s">
        <v>925</v>
      </c>
      <c r="Y154" s="19" t="s">
        <v>1017</v>
      </c>
      <c r="Z154" s="19" t="s">
        <v>1009</v>
      </c>
      <c r="AA154" s="22" t="s">
        <v>422</v>
      </c>
      <c r="AB154" s="22" t="str">
        <f t="shared" si="10"/>
        <v>↓曜日配送エリアです。定休日：『火,水,金』を選択してください！</v>
      </c>
    </row>
    <row r="155" spans="20:102" x14ac:dyDescent="0.4">
      <c r="T155" s="21" t="s">
        <v>93</v>
      </c>
      <c r="U155" s="21" t="s">
        <v>1018</v>
      </c>
      <c r="V155" s="21" t="s">
        <v>95</v>
      </c>
      <c r="W155" s="21" t="s">
        <v>925</v>
      </c>
      <c r="Y155" s="19" t="s">
        <v>1019</v>
      </c>
      <c r="Z155" s="19" t="s">
        <v>1020</v>
      </c>
      <c r="AA155" s="22" t="s">
        <v>433</v>
      </c>
      <c r="AB155" s="22" t="str">
        <f t="shared" si="10"/>
        <v>↓曜日配送エリアです。定休日：『火,水,木』を選択してください！</v>
      </c>
    </row>
    <row r="156" spans="20:102" x14ac:dyDescent="0.4">
      <c r="T156" s="21" t="s">
        <v>93</v>
      </c>
      <c r="U156" s="21" t="s">
        <v>1021</v>
      </c>
      <c r="V156" s="21" t="s">
        <v>95</v>
      </c>
      <c r="W156" s="21" t="s">
        <v>998</v>
      </c>
      <c r="Y156" s="19" t="s">
        <v>1022</v>
      </c>
      <c r="Z156" s="19" t="s">
        <v>1023</v>
      </c>
      <c r="AA156" s="22" t="s">
        <v>474</v>
      </c>
      <c r="AB156" s="22" t="str">
        <f t="shared" si="10"/>
        <v>↓曜日配送エリアです。定休日：『月,水,木』を選択してください！</v>
      </c>
    </row>
    <row r="157" spans="20:102" x14ac:dyDescent="0.4">
      <c r="T157" s="21" t="s">
        <v>93</v>
      </c>
      <c r="U157" s="21" t="s">
        <v>1024</v>
      </c>
      <c r="V157" s="21" t="s">
        <v>95</v>
      </c>
      <c r="W157" s="21" t="s">
        <v>998</v>
      </c>
      <c r="Y157" s="19" t="s">
        <v>1025</v>
      </c>
      <c r="Z157" s="19" t="s">
        <v>1023</v>
      </c>
      <c r="AA157" s="22" t="s">
        <v>474</v>
      </c>
      <c r="AB157" s="22" t="str">
        <f t="shared" si="10"/>
        <v>↓曜日配送エリアです。定休日：『月,水,木』を選択してください！</v>
      </c>
    </row>
    <row r="158" spans="20:102" x14ac:dyDescent="0.4">
      <c r="T158" s="21" t="s">
        <v>93</v>
      </c>
      <c r="U158" s="21" t="s">
        <v>1026</v>
      </c>
      <c r="V158" s="21" t="s">
        <v>95</v>
      </c>
      <c r="W158" s="21" t="s">
        <v>998</v>
      </c>
      <c r="Y158" s="19" t="s">
        <v>1027</v>
      </c>
      <c r="Z158" s="19" t="s">
        <v>983</v>
      </c>
      <c r="AA158" s="22" t="s">
        <v>188</v>
      </c>
      <c r="AB158" s="22" t="str">
        <f t="shared" si="10"/>
        <v>↓曜日配送エリアです。定休日：『月,水,金』を選択してください！</v>
      </c>
    </row>
    <row r="159" spans="20:102" x14ac:dyDescent="0.4">
      <c r="T159" s="21" t="s">
        <v>93</v>
      </c>
      <c r="U159" s="21" t="s">
        <v>1028</v>
      </c>
      <c r="V159" s="21" t="s">
        <v>95</v>
      </c>
      <c r="W159" s="21" t="s">
        <v>998</v>
      </c>
      <c r="Y159" s="19" t="s">
        <v>1029</v>
      </c>
      <c r="Z159" s="19" t="s">
        <v>983</v>
      </c>
      <c r="AA159" s="22" t="s">
        <v>188</v>
      </c>
      <c r="AB159" s="22" t="str">
        <f t="shared" si="10"/>
        <v>↓曜日配送エリアです。定休日：『月,水,金』を選択してください！</v>
      </c>
    </row>
    <row r="160" spans="20:102" x14ac:dyDescent="0.4">
      <c r="T160" s="21" t="s">
        <v>93</v>
      </c>
      <c r="U160" s="21" t="s">
        <v>1030</v>
      </c>
      <c r="V160" s="21" t="s">
        <v>95</v>
      </c>
      <c r="W160" s="21" t="s">
        <v>998</v>
      </c>
      <c r="Y160" s="19" t="s">
        <v>1031</v>
      </c>
      <c r="Z160" s="19" t="s">
        <v>983</v>
      </c>
      <c r="AA160" s="22" t="s">
        <v>188</v>
      </c>
      <c r="AB160" s="22" t="str">
        <f t="shared" si="10"/>
        <v>↓曜日配送エリアです。定休日：『月,水,金』を選択してください！</v>
      </c>
    </row>
    <row r="161" spans="20:28" x14ac:dyDescent="0.4">
      <c r="T161" s="21" t="s">
        <v>93</v>
      </c>
      <c r="U161" s="21" t="s">
        <v>1032</v>
      </c>
      <c r="V161" s="21" t="s">
        <v>95</v>
      </c>
      <c r="W161" s="21" t="s">
        <v>998</v>
      </c>
      <c r="Y161" s="19" t="s">
        <v>1033</v>
      </c>
      <c r="Z161" s="19" t="s">
        <v>983</v>
      </c>
      <c r="AA161" s="22" t="s">
        <v>188</v>
      </c>
      <c r="AB161" s="22" t="str">
        <f t="shared" si="10"/>
        <v>↓曜日配送エリアです。定休日：『月,水,金』を選択してください！</v>
      </c>
    </row>
    <row r="162" spans="20:28" x14ac:dyDescent="0.4">
      <c r="T162" s="21" t="s">
        <v>93</v>
      </c>
      <c r="U162" s="21" t="s">
        <v>1034</v>
      </c>
      <c r="V162" s="21" t="s">
        <v>95</v>
      </c>
      <c r="W162" s="21" t="s">
        <v>998</v>
      </c>
      <c r="Y162" s="19" t="s">
        <v>1035</v>
      </c>
      <c r="Z162" s="19" t="s">
        <v>995</v>
      </c>
      <c r="AA162" s="22" t="s">
        <v>99</v>
      </c>
      <c r="AB162" s="22" t="str">
        <f t="shared" si="10"/>
        <v>↓曜日配送エリアです。定休日：『火,木』を選択してください！</v>
      </c>
    </row>
    <row r="163" spans="20:28" x14ac:dyDescent="0.4">
      <c r="T163" s="21" t="s">
        <v>93</v>
      </c>
      <c r="U163" s="21" t="s">
        <v>1036</v>
      </c>
      <c r="V163" s="21" t="s">
        <v>95</v>
      </c>
      <c r="W163" s="21" t="s">
        <v>998</v>
      </c>
      <c r="Y163" s="19" t="s">
        <v>1037</v>
      </c>
      <c r="Z163" s="19" t="s">
        <v>995</v>
      </c>
      <c r="AA163" s="22" t="s">
        <v>99</v>
      </c>
      <c r="AB163" s="22" t="str">
        <f t="shared" si="10"/>
        <v>↓曜日配送エリアです。定休日：『火,木』を選択してください！</v>
      </c>
    </row>
    <row r="164" spans="20:28" x14ac:dyDescent="0.4">
      <c r="T164" s="21" t="s">
        <v>93</v>
      </c>
      <c r="U164" s="21" t="s">
        <v>1038</v>
      </c>
      <c r="V164" s="21" t="s">
        <v>95</v>
      </c>
      <c r="W164" s="21" t="s">
        <v>998</v>
      </c>
      <c r="Y164" s="19" t="s">
        <v>1039</v>
      </c>
      <c r="Z164" s="19" t="s">
        <v>995</v>
      </c>
      <c r="AA164" s="22" t="s">
        <v>99</v>
      </c>
      <c r="AB164" s="22" t="str">
        <f t="shared" si="10"/>
        <v>↓曜日配送エリアです。定休日：『火,木』を選択してください！</v>
      </c>
    </row>
    <row r="165" spans="20:28" x14ac:dyDescent="0.4">
      <c r="T165" s="21" t="s">
        <v>93</v>
      </c>
      <c r="U165" s="21" t="s">
        <v>1040</v>
      </c>
      <c r="V165" s="21" t="s">
        <v>95</v>
      </c>
      <c r="W165" s="21" t="s">
        <v>998</v>
      </c>
      <c r="Y165" s="19" t="s">
        <v>1041</v>
      </c>
      <c r="Z165" s="19" t="s">
        <v>988</v>
      </c>
      <c r="AA165" s="22" t="s">
        <v>454</v>
      </c>
      <c r="AB165" s="22" t="str">
        <f t="shared" si="10"/>
        <v>↓曜日配送エリアです。定休日：『月,火,木』を選択してください！</v>
      </c>
    </row>
    <row r="166" spans="20:28" x14ac:dyDescent="0.4">
      <c r="T166" s="21" t="s">
        <v>93</v>
      </c>
      <c r="U166" s="21" t="s">
        <v>1042</v>
      </c>
      <c r="V166" s="21" t="s">
        <v>95</v>
      </c>
      <c r="W166" s="21" t="s">
        <v>998</v>
      </c>
      <c r="Y166" s="19" t="s">
        <v>1043</v>
      </c>
      <c r="Z166" s="19" t="s">
        <v>988</v>
      </c>
      <c r="AA166" s="22" t="s">
        <v>454</v>
      </c>
      <c r="AB166" s="22" t="str">
        <f t="shared" si="10"/>
        <v>↓曜日配送エリアです。定休日：『月,火,木』を選択してください！</v>
      </c>
    </row>
    <row r="167" spans="20:28" x14ac:dyDescent="0.4">
      <c r="T167" s="21" t="s">
        <v>93</v>
      </c>
      <c r="U167" s="21" t="s">
        <v>1044</v>
      </c>
      <c r="V167" s="21" t="s">
        <v>95</v>
      </c>
      <c r="W167" s="21" t="s">
        <v>998</v>
      </c>
      <c r="Y167" s="19" t="s">
        <v>1045</v>
      </c>
      <c r="Z167" s="19" t="s">
        <v>1009</v>
      </c>
      <c r="AA167" s="22" t="s">
        <v>422</v>
      </c>
      <c r="AB167" s="22" t="str">
        <f t="shared" si="10"/>
        <v>↓曜日配送エリアです。定休日：『火,水,金』を選択してください！</v>
      </c>
    </row>
    <row r="168" spans="20:28" x14ac:dyDescent="0.4">
      <c r="T168" s="21" t="s">
        <v>93</v>
      </c>
      <c r="U168" s="21" t="s">
        <v>1046</v>
      </c>
      <c r="V168" s="21" t="s">
        <v>95</v>
      </c>
      <c r="W168" s="21" t="s">
        <v>998</v>
      </c>
      <c r="Y168" s="19" t="s">
        <v>1047</v>
      </c>
      <c r="Z168" s="19" t="s">
        <v>1009</v>
      </c>
      <c r="AA168" s="22" t="s">
        <v>422</v>
      </c>
      <c r="AB168" s="22" t="str">
        <f>"↓曜日配送エリアです。定休日：『"&amp;AA168&amp;"』を選択してください！"</f>
        <v>↓曜日配送エリアです。定休日：『火,水,金』を選択してください！</v>
      </c>
    </row>
    <row r="169" spans="20:28" x14ac:dyDescent="0.4">
      <c r="T169" s="21" t="s">
        <v>93</v>
      </c>
      <c r="U169" s="21" t="s">
        <v>1048</v>
      </c>
      <c r="V169" s="21" t="s">
        <v>95</v>
      </c>
      <c r="W169" s="21" t="s">
        <v>998</v>
      </c>
      <c r="Y169" s="19" t="s">
        <v>1049</v>
      </c>
      <c r="Z169" s="19" t="s">
        <v>187</v>
      </c>
      <c r="AA169" s="22" t="s">
        <v>188</v>
      </c>
      <c r="AB169" s="22" t="str">
        <f>"↓曜日配送エリアです。定休日：『"&amp;AA169&amp;"』を選択してください！"</f>
        <v>↓曜日配送エリアです。定休日：『月,水,金』を選択してください！</v>
      </c>
    </row>
    <row r="170" spans="20:28" x14ac:dyDescent="0.4">
      <c r="T170" s="21" t="s">
        <v>93</v>
      </c>
      <c r="U170" s="21" t="s">
        <v>1050</v>
      </c>
      <c r="V170" s="21" t="s">
        <v>95</v>
      </c>
      <c r="W170" s="21" t="s">
        <v>998</v>
      </c>
    </row>
    <row r="171" spans="20:28" x14ac:dyDescent="0.4">
      <c r="T171" s="21" t="s">
        <v>93</v>
      </c>
      <c r="U171" s="21" t="s">
        <v>1051</v>
      </c>
      <c r="V171" s="21" t="s">
        <v>95</v>
      </c>
      <c r="W171" s="21" t="s">
        <v>998</v>
      </c>
    </row>
    <row r="172" spans="20:28" x14ac:dyDescent="0.4">
      <c r="T172" s="21" t="s">
        <v>93</v>
      </c>
      <c r="U172" s="21" t="s">
        <v>1052</v>
      </c>
      <c r="V172" s="21" t="s">
        <v>95</v>
      </c>
      <c r="W172" s="21" t="s">
        <v>998</v>
      </c>
    </row>
    <row r="173" spans="20:28" x14ac:dyDescent="0.4">
      <c r="T173" s="21" t="s">
        <v>93</v>
      </c>
      <c r="U173" s="21" t="s">
        <v>1053</v>
      </c>
      <c r="V173" s="21" t="s">
        <v>95</v>
      </c>
      <c r="W173" s="21" t="s">
        <v>1039</v>
      </c>
    </row>
    <row r="174" spans="20:28" x14ac:dyDescent="0.4">
      <c r="T174" s="21" t="s">
        <v>93</v>
      </c>
      <c r="U174" s="21" t="s">
        <v>1054</v>
      </c>
      <c r="V174" s="21" t="s">
        <v>95</v>
      </c>
      <c r="W174" s="21" t="s">
        <v>1039</v>
      </c>
    </row>
    <row r="175" spans="20:28" x14ac:dyDescent="0.4">
      <c r="T175" s="21" t="s">
        <v>93</v>
      </c>
      <c r="U175" s="21" t="s">
        <v>1055</v>
      </c>
      <c r="V175" s="21" t="s">
        <v>95</v>
      </c>
      <c r="W175" s="21" t="s">
        <v>1039</v>
      </c>
    </row>
    <row r="176" spans="20:28" x14ac:dyDescent="0.4">
      <c r="T176" s="21" t="s">
        <v>93</v>
      </c>
      <c r="U176" s="21" t="s">
        <v>1056</v>
      </c>
      <c r="V176" s="21" t="s">
        <v>95</v>
      </c>
      <c r="W176" s="21" t="s">
        <v>1039</v>
      </c>
    </row>
    <row r="177" spans="20:23" x14ac:dyDescent="0.4">
      <c r="T177" s="21" t="s">
        <v>93</v>
      </c>
      <c r="U177" s="21" t="s">
        <v>1057</v>
      </c>
      <c r="V177" s="21" t="s">
        <v>95</v>
      </c>
      <c r="W177" s="21" t="s">
        <v>1039</v>
      </c>
    </row>
    <row r="178" spans="20:23" x14ac:dyDescent="0.4">
      <c r="T178" s="21" t="s">
        <v>93</v>
      </c>
      <c r="U178" s="21" t="s">
        <v>1058</v>
      </c>
      <c r="V178" s="21" t="s">
        <v>95</v>
      </c>
      <c r="W178" s="21" t="s">
        <v>1039</v>
      </c>
    </row>
    <row r="179" spans="20:23" x14ac:dyDescent="0.4">
      <c r="T179" s="21" t="s">
        <v>93</v>
      </c>
      <c r="U179" s="21" t="s">
        <v>1059</v>
      </c>
      <c r="V179" s="21" t="s">
        <v>95</v>
      </c>
      <c r="W179" s="21" t="s">
        <v>1039</v>
      </c>
    </row>
    <row r="180" spans="20:23" x14ac:dyDescent="0.4">
      <c r="T180" s="21" t="s">
        <v>93</v>
      </c>
      <c r="U180" s="21" t="s">
        <v>1060</v>
      </c>
      <c r="V180" s="21" t="s">
        <v>95</v>
      </c>
      <c r="W180" s="21" t="s">
        <v>1039</v>
      </c>
    </row>
    <row r="181" spans="20:23" x14ac:dyDescent="0.4">
      <c r="T181" s="21" t="s">
        <v>93</v>
      </c>
      <c r="U181" s="21" t="s">
        <v>1061</v>
      </c>
      <c r="V181" s="21" t="s">
        <v>95</v>
      </c>
      <c r="W181" s="21" t="s">
        <v>1039</v>
      </c>
    </row>
    <row r="182" spans="20:23" x14ac:dyDescent="0.4">
      <c r="T182" s="21" t="s">
        <v>93</v>
      </c>
      <c r="U182" s="21" t="s">
        <v>1062</v>
      </c>
      <c r="V182" s="21" t="s">
        <v>95</v>
      </c>
      <c r="W182" s="21" t="s">
        <v>1039</v>
      </c>
    </row>
    <row r="183" spans="20:23" x14ac:dyDescent="0.4">
      <c r="T183" s="21" t="s">
        <v>93</v>
      </c>
      <c r="U183" s="21" t="s">
        <v>1063</v>
      </c>
      <c r="V183" s="21" t="s">
        <v>95</v>
      </c>
      <c r="W183" s="21" t="s">
        <v>1039</v>
      </c>
    </row>
    <row r="184" spans="20:23" x14ac:dyDescent="0.4">
      <c r="T184" s="21" t="s">
        <v>93</v>
      </c>
      <c r="U184" s="21" t="s">
        <v>1064</v>
      </c>
      <c r="V184" s="21" t="s">
        <v>95</v>
      </c>
      <c r="W184" s="21" t="s">
        <v>1039</v>
      </c>
    </row>
    <row r="185" spans="20:23" x14ac:dyDescent="0.4">
      <c r="T185" s="21" t="s">
        <v>93</v>
      </c>
      <c r="U185" s="21" t="s">
        <v>1065</v>
      </c>
      <c r="V185" s="21" t="s">
        <v>95</v>
      </c>
      <c r="W185" s="21" t="s">
        <v>1039</v>
      </c>
    </row>
    <row r="186" spans="20:23" x14ac:dyDescent="0.4">
      <c r="T186" s="21" t="s">
        <v>93</v>
      </c>
      <c r="U186" s="21" t="s">
        <v>1066</v>
      </c>
      <c r="V186" s="21" t="s">
        <v>95</v>
      </c>
      <c r="W186" s="21" t="s">
        <v>1039</v>
      </c>
    </row>
    <row r="187" spans="20:23" x14ac:dyDescent="0.4">
      <c r="T187" s="21" t="s">
        <v>93</v>
      </c>
      <c r="U187" s="21" t="s">
        <v>1067</v>
      </c>
      <c r="V187" s="21" t="s">
        <v>95</v>
      </c>
      <c r="W187" s="21" t="s">
        <v>1039</v>
      </c>
    </row>
    <row r="188" spans="20:23" x14ac:dyDescent="0.4">
      <c r="T188" s="21" t="s">
        <v>93</v>
      </c>
      <c r="U188" s="21" t="s">
        <v>1068</v>
      </c>
      <c r="V188" s="21" t="s">
        <v>95</v>
      </c>
      <c r="W188" s="21" t="s">
        <v>1039</v>
      </c>
    </row>
    <row r="189" spans="20:23" x14ac:dyDescent="0.4">
      <c r="T189" s="21" t="s">
        <v>93</v>
      </c>
      <c r="U189" s="21" t="s">
        <v>1069</v>
      </c>
      <c r="V189" s="21" t="s">
        <v>95</v>
      </c>
      <c r="W189" s="21" t="s">
        <v>1039</v>
      </c>
    </row>
    <row r="190" spans="20:23" x14ac:dyDescent="0.4">
      <c r="T190" s="21" t="s">
        <v>93</v>
      </c>
      <c r="U190" s="21" t="s">
        <v>1070</v>
      </c>
      <c r="V190" s="21" t="s">
        <v>95</v>
      </c>
      <c r="W190" s="21" t="s">
        <v>1039</v>
      </c>
    </row>
    <row r="191" spans="20:23" x14ac:dyDescent="0.4">
      <c r="T191" s="21" t="s">
        <v>93</v>
      </c>
      <c r="U191" s="21" t="s">
        <v>1071</v>
      </c>
      <c r="V191" s="21" t="s">
        <v>95</v>
      </c>
      <c r="W191" s="21" t="s">
        <v>1039</v>
      </c>
    </row>
    <row r="192" spans="20:23" x14ac:dyDescent="0.4">
      <c r="T192" s="21" t="s">
        <v>93</v>
      </c>
      <c r="U192" s="21" t="s">
        <v>1072</v>
      </c>
      <c r="V192" s="21" t="s">
        <v>95</v>
      </c>
      <c r="W192" s="21" t="s">
        <v>1039</v>
      </c>
    </row>
    <row r="193" spans="20:23" x14ac:dyDescent="0.4">
      <c r="T193" s="21" t="s">
        <v>93</v>
      </c>
      <c r="U193" s="21" t="s">
        <v>1073</v>
      </c>
      <c r="V193" s="21" t="s">
        <v>95</v>
      </c>
      <c r="W193" s="21" t="s">
        <v>1039</v>
      </c>
    </row>
    <row r="194" spans="20:23" x14ac:dyDescent="0.4">
      <c r="T194" s="21" t="s">
        <v>93</v>
      </c>
      <c r="U194" s="21" t="s">
        <v>1074</v>
      </c>
      <c r="V194" s="21" t="s">
        <v>95</v>
      </c>
      <c r="W194" s="21" t="s">
        <v>1039</v>
      </c>
    </row>
    <row r="195" spans="20:23" x14ac:dyDescent="0.4">
      <c r="T195" s="21" t="s">
        <v>93</v>
      </c>
      <c r="U195" s="21" t="s">
        <v>1075</v>
      </c>
      <c r="V195" s="21" t="s">
        <v>95</v>
      </c>
      <c r="W195" s="21" t="s">
        <v>1039</v>
      </c>
    </row>
    <row r="196" spans="20:23" x14ac:dyDescent="0.4">
      <c r="T196" s="21" t="s">
        <v>93</v>
      </c>
      <c r="U196" s="21" t="s">
        <v>1076</v>
      </c>
      <c r="V196" s="21" t="s">
        <v>95</v>
      </c>
      <c r="W196" s="21" t="s">
        <v>1039</v>
      </c>
    </row>
    <row r="197" spans="20:23" x14ac:dyDescent="0.4">
      <c r="T197" s="21" t="s">
        <v>93</v>
      </c>
      <c r="U197" s="21" t="s">
        <v>1077</v>
      </c>
      <c r="V197" s="21" t="s">
        <v>95</v>
      </c>
      <c r="W197" s="21" t="s">
        <v>1039</v>
      </c>
    </row>
    <row r="198" spans="20:23" x14ac:dyDescent="0.4">
      <c r="T198" s="21" t="s">
        <v>93</v>
      </c>
      <c r="U198" s="21" t="s">
        <v>1078</v>
      </c>
      <c r="V198" s="21" t="s">
        <v>95</v>
      </c>
      <c r="W198" s="21" t="s">
        <v>1039</v>
      </c>
    </row>
    <row r="199" spans="20:23" x14ac:dyDescent="0.4">
      <c r="T199" s="21" t="s">
        <v>93</v>
      </c>
      <c r="U199" s="21" t="s">
        <v>1079</v>
      </c>
      <c r="V199" s="21" t="s">
        <v>95</v>
      </c>
      <c r="W199" s="21" t="s">
        <v>1039</v>
      </c>
    </row>
    <row r="200" spans="20:23" x14ac:dyDescent="0.4">
      <c r="T200" s="21" t="s">
        <v>93</v>
      </c>
      <c r="U200" s="21" t="s">
        <v>1080</v>
      </c>
      <c r="V200" s="21" t="s">
        <v>95</v>
      </c>
      <c r="W200" s="21" t="s">
        <v>1039</v>
      </c>
    </row>
    <row r="201" spans="20:23" x14ac:dyDescent="0.4">
      <c r="T201" s="21" t="s">
        <v>93</v>
      </c>
      <c r="U201" s="21" t="s">
        <v>1081</v>
      </c>
      <c r="V201" s="21" t="s">
        <v>95</v>
      </c>
      <c r="W201" s="21" t="s">
        <v>1039</v>
      </c>
    </row>
    <row r="202" spans="20:23" x14ac:dyDescent="0.4">
      <c r="T202" s="21" t="s">
        <v>93</v>
      </c>
      <c r="U202" s="21" t="s">
        <v>1082</v>
      </c>
      <c r="V202" s="21" t="s">
        <v>95</v>
      </c>
      <c r="W202" s="21" t="s">
        <v>1039</v>
      </c>
    </row>
    <row r="203" spans="20:23" x14ac:dyDescent="0.4">
      <c r="T203" s="21" t="s">
        <v>93</v>
      </c>
      <c r="U203" s="21" t="s">
        <v>1083</v>
      </c>
      <c r="V203" s="21" t="s">
        <v>95</v>
      </c>
      <c r="W203" s="21" t="s">
        <v>1035</v>
      </c>
    </row>
    <row r="204" spans="20:23" x14ac:dyDescent="0.4">
      <c r="T204" s="21" t="s">
        <v>93</v>
      </c>
      <c r="U204" s="21" t="s">
        <v>1084</v>
      </c>
      <c r="V204" s="21" t="s">
        <v>95</v>
      </c>
      <c r="W204" s="21" t="s">
        <v>1035</v>
      </c>
    </row>
    <row r="205" spans="20:23" x14ac:dyDescent="0.4">
      <c r="T205" s="21" t="s">
        <v>93</v>
      </c>
      <c r="U205" s="21" t="s">
        <v>1085</v>
      </c>
      <c r="V205" s="21" t="s">
        <v>95</v>
      </c>
      <c r="W205" s="21" t="s">
        <v>1035</v>
      </c>
    </row>
    <row r="206" spans="20:23" x14ac:dyDescent="0.4">
      <c r="T206" s="21" t="s">
        <v>93</v>
      </c>
      <c r="U206" s="21" t="s">
        <v>1086</v>
      </c>
      <c r="V206" s="21" t="s">
        <v>95</v>
      </c>
      <c r="W206" s="21" t="s">
        <v>1035</v>
      </c>
    </row>
    <row r="207" spans="20:23" x14ac:dyDescent="0.4">
      <c r="T207" s="21" t="s">
        <v>93</v>
      </c>
      <c r="U207" s="21" t="s">
        <v>1087</v>
      </c>
      <c r="V207" s="21" t="s">
        <v>95</v>
      </c>
      <c r="W207" s="21" t="s">
        <v>1035</v>
      </c>
    </row>
    <row r="208" spans="20:23" x14ac:dyDescent="0.4">
      <c r="T208" s="21" t="s">
        <v>93</v>
      </c>
      <c r="U208" s="21" t="s">
        <v>1088</v>
      </c>
      <c r="V208" s="21" t="s">
        <v>95</v>
      </c>
      <c r="W208" s="21" t="s">
        <v>1035</v>
      </c>
    </row>
    <row r="209" spans="20:23" x14ac:dyDescent="0.4">
      <c r="T209" s="21" t="s">
        <v>93</v>
      </c>
      <c r="U209" s="21" t="s">
        <v>1089</v>
      </c>
      <c r="V209" s="21" t="s">
        <v>95</v>
      </c>
      <c r="W209" s="21" t="s">
        <v>1035</v>
      </c>
    </row>
    <row r="210" spans="20:23" x14ac:dyDescent="0.4">
      <c r="T210" s="21" t="s">
        <v>93</v>
      </c>
      <c r="U210" s="21" t="s">
        <v>1090</v>
      </c>
      <c r="V210" s="21" t="s">
        <v>95</v>
      </c>
      <c r="W210" s="21" t="s">
        <v>1035</v>
      </c>
    </row>
    <row r="211" spans="20:23" x14ac:dyDescent="0.4">
      <c r="T211" s="21" t="s">
        <v>93</v>
      </c>
      <c r="U211" s="21" t="s">
        <v>1091</v>
      </c>
      <c r="V211" s="21" t="s">
        <v>95</v>
      </c>
      <c r="W211" s="21" t="s">
        <v>1035</v>
      </c>
    </row>
    <row r="212" spans="20:23" x14ac:dyDescent="0.4">
      <c r="T212" s="21" t="s">
        <v>93</v>
      </c>
      <c r="U212" s="21" t="s">
        <v>1092</v>
      </c>
      <c r="V212" s="21" t="s">
        <v>95</v>
      </c>
      <c r="W212" s="21" t="s">
        <v>1035</v>
      </c>
    </row>
    <row r="213" spans="20:23" x14ac:dyDescent="0.4">
      <c r="T213" s="21" t="s">
        <v>93</v>
      </c>
      <c r="U213" s="21" t="s">
        <v>1093</v>
      </c>
      <c r="V213" s="21" t="s">
        <v>95</v>
      </c>
      <c r="W213" s="21" t="s">
        <v>1035</v>
      </c>
    </row>
    <row r="214" spans="20:23" x14ac:dyDescent="0.4">
      <c r="T214" s="21" t="s">
        <v>93</v>
      </c>
      <c r="U214" s="21" t="s">
        <v>1094</v>
      </c>
      <c r="V214" s="21" t="s">
        <v>95</v>
      </c>
      <c r="W214" s="21" t="s">
        <v>1035</v>
      </c>
    </row>
    <row r="215" spans="20:23" x14ac:dyDescent="0.4">
      <c r="T215" s="21" t="s">
        <v>93</v>
      </c>
      <c r="U215" s="21" t="s">
        <v>1095</v>
      </c>
      <c r="V215" s="21" t="s">
        <v>95</v>
      </c>
      <c r="W215" s="21" t="s">
        <v>1035</v>
      </c>
    </row>
    <row r="216" spans="20:23" x14ac:dyDescent="0.4">
      <c r="T216" s="21" t="s">
        <v>93</v>
      </c>
      <c r="U216" s="21" t="s">
        <v>1096</v>
      </c>
      <c r="V216" s="21" t="s">
        <v>95</v>
      </c>
      <c r="W216" s="21" t="s">
        <v>1035</v>
      </c>
    </row>
    <row r="217" spans="20:23" x14ac:dyDescent="0.4">
      <c r="T217" s="21" t="s">
        <v>93</v>
      </c>
      <c r="U217" s="21" t="s">
        <v>1097</v>
      </c>
      <c r="V217" s="21" t="s">
        <v>95</v>
      </c>
      <c r="W217" s="21" t="s">
        <v>1035</v>
      </c>
    </row>
    <row r="218" spans="20:23" x14ac:dyDescent="0.4">
      <c r="T218" s="21" t="s">
        <v>93</v>
      </c>
      <c r="U218" s="21" t="s">
        <v>1098</v>
      </c>
      <c r="V218" s="21" t="s">
        <v>95</v>
      </c>
      <c r="W218" s="21" t="s">
        <v>1035</v>
      </c>
    </row>
    <row r="219" spans="20:23" x14ac:dyDescent="0.4">
      <c r="T219" s="21" t="s">
        <v>93</v>
      </c>
      <c r="U219" s="21" t="s">
        <v>1099</v>
      </c>
      <c r="V219" s="21" t="s">
        <v>95</v>
      </c>
      <c r="W219" s="21" t="s">
        <v>1035</v>
      </c>
    </row>
    <row r="220" spans="20:23" x14ac:dyDescent="0.4">
      <c r="T220" s="21" t="s">
        <v>93</v>
      </c>
      <c r="U220" s="21" t="s">
        <v>1100</v>
      </c>
      <c r="V220" s="21" t="s">
        <v>95</v>
      </c>
      <c r="W220" s="21" t="s">
        <v>1035</v>
      </c>
    </row>
    <row r="221" spans="20:23" x14ac:dyDescent="0.4">
      <c r="T221" s="21" t="s">
        <v>93</v>
      </c>
      <c r="U221" s="21" t="s">
        <v>1101</v>
      </c>
      <c r="V221" s="21" t="s">
        <v>95</v>
      </c>
      <c r="W221" s="21" t="s">
        <v>1035</v>
      </c>
    </row>
    <row r="222" spans="20:23" x14ac:dyDescent="0.4">
      <c r="T222" s="21" t="s">
        <v>93</v>
      </c>
      <c r="U222" s="21" t="s">
        <v>1102</v>
      </c>
      <c r="V222" s="21" t="s">
        <v>95</v>
      </c>
      <c r="W222" s="21" t="s">
        <v>1035</v>
      </c>
    </row>
    <row r="223" spans="20:23" x14ac:dyDescent="0.4">
      <c r="T223" s="21" t="s">
        <v>93</v>
      </c>
      <c r="U223" s="21" t="s">
        <v>1103</v>
      </c>
      <c r="V223" s="21" t="s">
        <v>95</v>
      </c>
      <c r="W223" s="21" t="s">
        <v>1035</v>
      </c>
    </row>
    <row r="224" spans="20:23" x14ac:dyDescent="0.4">
      <c r="T224" s="21" t="s">
        <v>93</v>
      </c>
      <c r="U224" s="21" t="s">
        <v>1104</v>
      </c>
      <c r="V224" s="21" t="s">
        <v>95</v>
      </c>
      <c r="W224" s="21" t="s">
        <v>1035</v>
      </c>
    </row>
    <row r="225" spans="20:23" x14ac:dyDescent="0.4">
      <c r="T225" s="21" t="s">
        <v>93</v>
      </c>
      <c r="U225" s="21" t="s">
        <v>1105</v>
      </c>
      <c r="V225" s="21" t="s">
        <v>95</v>
      </c>
      <c r="W225" s="21" t="s">
        <v>1035</v>
      </c>
    </row>
    <row r="226" spans="20:23" x14ac:dyDescent="0.4">
      <c r="T226" s="21" t="s">
        <v>93</v>
      </c>
      <c r="U226" s="21" t="s">
        <v>1106</v>
      </c>
      <c r="V226" s="21" t="s">
        <v>95</v>
      </c>
      <c r="W226" s="21" t="s">
        <v>1035</v>
      </c>
    </row>
    <row r="227" spans="20:23" x14ac:dyDescent="0.4">
      <c r="T227" s="21" t="s">
        <v>93</v>
      </c>
      <c r="U227" s="21" t="s">
        <v>1107</v>
      </c>
      <c r="V227" s="21" t="s">
        <v>95</v>
      </c>
      <c r="W227" s="21" t="s">
        <v>1035</v>
      </c>
    </row>
    <row r="228" spans="20:23" x14ac:dyDescent="0.4">
      <c r="T228" s="21" t="s">
        <v>93</v>
      </c>
      <c r="U228" s="21" t="s">
        <v>1108</v>
      </c>
      <c r="V228" s="21" t="s">
        <v>95</v>
      </c>
      <c r="W228" s="21" t="s">
        <v>1035</v>
      </c>
    </row>
    <row r="229" spans="20:23" x14ac:dyDescent="0.4">
      <c r="T229" s="21" t="s">
        <v>93</v>
      </c>
      <c r="U229" s="21" t="s">
        <v>1109</v>
      </c>
      <c r="V229" s="21" t="s">
        <v>95</v>
      </c>
      <c r="W229" s="21" t="s">
        <v>1035</v>
      </c>
    </row>
    <row r="230" spans="20:23" x14ac:dyDescent="0.4">
      <c r="T230" s="21" t="s">
        <v>93</v>
      </c>
      <c r="U230" s="21" t="s">
        <v>1110</v>
      </c>
      <c r="V230" s="21" t="s">
        <v>95</v>
      </c>
      <c r="W230" s="21" t="s">
        <v>1035</v>
      </c>
    </row>
    <row r="231" spans="20:23" x14ac:dyDescent="0.4">
      <c r="T231" s="21" t="s">
        <v>93</v>
      </c>
      <c r="U231" s="21" t="s">
        <v>1111</v>
      </c>
      <c r="V231" s="21" t="s">
        <v>95</v>
      </c>
      <c r="W231" s="21" t="s">
        <v>1035</v>
      </c>
    </row>
    <row r="232" spans="20:23" x14ac:dyDescent="0.4">
      <c r="T232" s="21" t="s">
        <v>93</v>
      </c>
      <c r="U232" s="21" t="s">
        <v>1112</v>
      </c>
      <c r="V232" s="21" t="s">
        <v>95</v>
      </c>
      <c r="W232" s="21" t="s">
        <v>1035</v>
      </c>
    </row>
    <row r="233" spans="20:23" x14ac:dyDescent="0.4">
      <c r="T233" s="21" t="s">
        <v>93</v>
      </c>
      <c r="U233" s="21" t="s">
        <v>1113</v>
      </c>
      <c r="V233" s="21" t="s">
        <v>95</v>
      </c>
      <c r="W233" s="21" t="s">
        <v>1035</v>
      </c>
    </row>
    <row r="234" spans="20:23" x14ac:dyDescent="0.4">
      <c r="T234" s="21" t="s">
        <v>93</v>
      </c>
      <c r="U234" s="21" t="s">
        <v>1114</v>
      </c>
      <c r="V234" s="21" t="s">
        <v>95</v>
      </c>
      <c r="W234" s="21" t="s">
        <v>1035</v>
      </c>
    </row>
    <row r="235" spans="20:23" x14ac:dyDescent="0.4">
      <c r="T235" s="21" t="s">
        <v>93</v>
      </c>
      <c r="U235" s="21" t="s">
        <v>1115</v>
      </c>
      <c r="V235" s="21" t="s">
        <v>95</v>
      </c>
      <c r="W235" s="21" t="s">
        <v>1035</v>
      </c>
    </row>
    <row r="236" spans="20:23" x14ac:dyDescent="0.4">
      <c r="T236" s="21" t="s">
        <v>93</v>
      </c>
      <c r="U236" s="21" t="s">
        <v>1116</v>
      </c>
      <c r="V236" s="21" t="s">
        <v>95</v>
      </c>
      <c r="W236" s="21" t="s">
        <v>1035</v>
      </c>
    </row>
    <row r="237" spans="20:23" x14ac:dyDescent="0.4">
      <c r="T237" s="21" t="s">
        <v>93</v>
      </c>
      <c r="U237" s="21" t="s">
        <v>1117</v>
      </c>
      <c r="V237" s="21" t="s">
        <v>95</v>
      </c>
      <c r="W237" s="21" t="s">
        <v>1035</v>
      </c>
    </row>
    <row r="238" spans="20:23" x14ac:dyDescent="0.4">
      <c r="T238" s="21" t="s">
        <v>93</v>
      </c>
      <c r="U238" s="21" t="s">
        <v>1118</v>
      </c>
      <c r="V238" s="21" t="s">
        <v>95</v>
      </c>
      <c r="W238" s="21" t="s">
        <v>1035</v>
      </c>
    </row>
    <row r="239" spans="20:23" x14ac:dyDescent="0.4">
      <c r="T239" s="21" t="s">
        <v>93</v>
      </c>
      <c r="U239" s="21" t="s">
        <v>1119</v>
      </c>
      <c r="V239" s="21" t="s">
        <v>95</v>
      </c>
      <c r="W239" s="21" t="s">
        <v>1035</v>
      </c>
    </row>
    <row r="240" spans="20:23" x14ac:dyDescent="0.4">
      <c r="T240" s="21" t="s">
        <v>93</v>
      </c>
      <c r="U240" s="21" t="s">
        <v>1120</v>
      </c>
      <c r="V240" s="21" t="s">
        <v>95</v>
      </c>
      <c r="W240" s="21" t="s">
        <v>1035</v>
      </c>
    </row>
    <row r="241" spans="20:23" x14ac:dyDescent="0.4">
      <c r="T241" s="21" t="s">
        <v>93</v>
      </c>
      <c r="U241" s="21" t="s">
        <v>1121</v>
      </c>
      <c r="V241" s="21" t="s">
        <v>95</v>
      </c>
      <c r="W241" s="21" t="s">
        <v>1035</v>
      </c>
    </row>
    <row r="242" spans="20:23" x14ac:dyDescent="0.4">
      <c r="T242" s="21" t="s">
        <v>93</v>
      </c>
      <c r="U242" s="21" t="s">
        <v>1122</v>
      </c>
      <c r="V242" s="21" t="s">
        <v>95</v>
      </c>
      <c r="W242" s="21" t="s">
        <v>1035</v>
      </c>
    </row>
    <row r="243" spans="20:23" x14ac:dyDescent="0.4">
      <c r="T243" s="21" t="s">
        <v>93</v>
      </c>
      <c r="U243" s="21" t="s">
        <v>1123</v>
      </c>
      <c r="V243" s="21" t="s">
        <v>95</v>
      </c>
      <c r="W243" s="21" t="s">
        <v>1035</v>
      </c>
    </row>
    <row r="244" spans="20:23" x14ac:dyDescent="0.4">
      <c r="T244" s="21" t="s">
        <v>93</v>
      </c>
      <c r="U244" s="21" t="s">
        <v>1124</v>
      </c>
      <c r="V244" s="21" t="s">
        <v>95</v>
      </c>
      <c r="W244" s="21" t="s">
        <v>1035</v>
      </c>
    </row>
    <row r="245" spans="20:23" x14ac:dyDescent="0.4">
      <c r="T245" s="21" t="s">
        <v>93</v>
      </c>
      <c r="U245" s="21" t="s">
        <v>1125</v>
      </c>
      <c r="V245" s="21" t="s">
        <v>95</v>
      </c>
      <c r="W245" s="21" t="s">
        <v>1035</v>
      </c>
    </row>
    <row r="246" spans="20:23" x14ac:dyDescent="0.4">
      <c r="T246" s="21" t="s">
        <v>93</v>
      </c>
      <c r="U246" s="21" t="s">
        <v>1126</v>
      </c>
      <c r="V246" s="21" t="s">
        <v>95</v>
      </c>
      <c r="W246" s="21" t="s">
        <v>1035</v>
      </c>
    </row>
    <row r="247" spans="20:23" x14ac:dyDescent="0.4">
      <c r="T247" s="21" t="s">
        <v>93</v>
      </c>
      <c r="U247" s="21" t="s">
        <v>1127</v>
      </c>
      <c r="V247" s="21" t="s">
        <v>95</v>
      </c>
      <c r="W247" s="21" t="s">
        <v>1035</v>
      </c>
    </row>
    <row r="248" spans="20:23" x14ac:dyDescent="0.4">
      <c r="T248" s="21" t="s">
        <v>93</v>
      </c>
      <c r="U248" s="21" t="s">
        <v>1128</v>
      </c>
      <c r="V248" s="21" t="s">
        <v>95</v>
      </c>
      <c r="W248" s="21" t="s">
        <v>1035</v>
      </c>
    </row>
    <row r="249" spans="20:23" x14ac:dyDescent="0.4">
      <c r="T249" s="21" t="s">
        <v>93</v>
      </c>
      <c r="U249" s="21" t="s">
        <v>1129</v>
      </c>
      <c r="V249" s="21" t="s">
        <v>95</v>
      </c>
      <c r="W249" s="21" t="s">
        <v>1035</v>
      </c>
    </row>
    <row r="250" spans="20:23" x14ac:dyDescent="0.4">
      <c r="T250" s="21" t="s">
        <v>93</v>
      </c>
      <c r="U250" s="21" t="s">
        <v>1130</v>
      </c>
      <c r="V250" s="21" t="s">
        <v>95</v>
      </c>
      <c r="W250" s="21" t="s">
        <v>1035</v>
      </c>
    </row>
    <row r="251" spans="20:23" x14ac:dyDescent="0.4">
      <c r="T251" s="21" t="s">
        <v>93</v>
      </c>
      <c r="U251" s="21" t="s">
        <v>1131</v>
      </c>
      <c r="V251" s="21" t="s">
        <v>95</v>
      </c>
      <c r="W251" s="21" t="s">
        <v>1035</v>
      </c>
    </row>
    <row r="252" spans="20:23" x14ac:dyDescent="0.4">
      <c r="T252" s="21" t="s">
        <v>93</v>
      </c>
      <c r="U252" s="21" t="s">
        <v>1132</v>
      </c>
      <c r="V252" s="21" t="s">
        <v>95</v>
      </c>
      <c r="W252" s="21" t="s">
        <v>1035</v>
      </c>
    </row>
    <row r="253" spans="20:23" x14ac:dyDescent="0.4">
      <c r="T253" s="21" t="s">
        <v>93</v>
      </c>
      <c r="U253" s="21" t="s">
        <v>1133</v>
      </c>
      <c r="V253" s="21" t="s">
        <v>95</v>
      </c>
      <c r="W253" s="21" t="s">
        <v>1035</v>
      </c>
    </row>
    <row r="254" spans="20:23" x14ac:dyDescent="0.4">
      <c r="T254" s="21" t="s">
        <v>93</v>
      </c>
      <c r="U254" s="21" t="s">
        <v>1134</v>
      </c>
      <c r="V254" s="21" t="s">
        <v>95</v>
      </c>
      <c r="W254" s="21" t="s">
        <v>1035</v>
      </c>
    </row>
    <row r="255" spans="20:23" x14ac:dyDescent="0.4">
      <c r="T255" s="21" t="s">
        <v>93</v>
      </c>
      <c r="U255" s="21" t="s">
        <v>1135</v>
      </c>
      <c r="V255" s="21" t="s">
        <v>95</v>
      </c>
      <c r="W255" s="21" t="s">
        <v>1035</v>
      </c>
    </row>
    <row r="256" spans="20:23" x14ac:dyDescent="0.4">
      <c r="T256" s="21" t="s">
        <v>93</v>
      </c>
      <c r="U256" s="21" t="s">
        <v>1136</v>
      </c>
      <c r="V256" s="21" t="s">
        <v>95</v>
      </c>
      <c r="W256" s="21" t="s">
        <v>1035</v>
      </c>
    </row>
    <row r="257" spans="20:23" x14ac:dyDescent="0.4">
      <c r="T257" s="21" t="s">
        <v>93</v>
      </c>
      <c r="U257" s="21" t="s">
        <v>1137</v>
      </c>
      <c r="V257" s="21" t="s">
        <v>95</v>
      </c>
      <c r="W257" s="21" t="s">
        <v>1035</v>
      </c>
    </row>
    <row r="258" spans="20:23" x14ac:dyDescent="0.4">
      <c r="T258" s="21" t="s">
        <v>93</v>
      </c>
      <c r="U258" s="21" t="s">
        <v>1138</v>
      </c>
      <c r="V258" s="21" t="s">
        <v>95</v>
      </c>
      <c r="W258" s="21" t="s">
        <v>1035</v>
      </c>
    </row>
    <row r="259" spans="20:23" x14ac:dyDescent="0.4">
      <c r="T259" s="21" t="s">
        <v>93</v>
      </c>
      <c r="U259" s="21" t="s">
        <v>1139</v>
      </c>
      <c r="V259" s="21" t="s">
        <v>95</v>
      </c>
      <c r="W259" s="21" t="s">
        <v>1035</v>
      </c>
    </row>
    <row r="260" spans="20:23" x14ac:dyDescent="0.4">
      <c r="T260" s="21" t="s">
        <v>93</v>
      </c>
      <c r="U260" s="21" t="s">
        <v>1140</v>
      </c>
      <c r="V260" s="21" t="s">
        <v>95</v>
      </c>
      <c r="W260" s="21" t="s">
        <v>1035</v>
      </c>
    </row>
    <row r="261" spans="20:23" x14ac:dyDescent="0.4">
      <c r="T261" s="21" t="s">
        <v>93</v>
      </c>
      <c r="U261" s="21" t="s">
        <v>1141</v>
      </c>
      <c r="V261" s="21" t="s">
        <v>95</v>
      </c>
      <c r="W261" s="21" t="s">
        <v>1035</v>
      </c>
    </row>
    <row r="262" spans="20:23" x14ac:dyDescent="0.4">
      <c r="T262" s="21" t="s">
        <v>93</v>
      </c>
      <c r="U262" s="21" t="s">
        <v>1142</v>
      </c>
      <c r="V262" s="21" t="s">
        <v>95</v>
      </c>
      <c r="W262" s="21" t="s">
        <v>1035</v>
      </c>
    </row>
    <row r="263" spans="20:23" x14ac:dyDescent="0.4">
      <c r="T263" s="21" t="s">
        <v>93</v>
      </c>
      <c r="U263" s="21" t="s">
        <v>1143</v>
      </c>
      <c r="V263" s="21" t="s">
        <v>95</v>
      </c>
      <c r="W263" s="21" t="s">
        <v>1035</v>
      </c>
    </row>
    <row r="264" spans="20:23" x14ac:dyDescent="0.4">
      <c r="T264" s="21" t="s">
        <v>93</v>
      </c>
      <c r="U264" s="21" t="s">
        <v>1144</v>
      </c>
      <c r="V264" s="21" t="s">
        <v>95</v>
      </c>
      <c r="W264" s="21" t="s">
        <v>1035</v>
      </c>
    </row>
    <row r="265" spans="20:23" x14ac:dyDescent="0.4">
      <c r="T265" s="21" t="s">
        <v>93</v>
      </c>
      <c r="U265" s="21" t="s">
        <v>1145</v>
      </c>
      <c r="V265" s="21" t="s">
        <v>95</v>
      </c>
      <c r="W265" s="21" t="s">
        <v>1035</v>
      </c>
    </row>
    <row r="266" spans="20:23" x14ac:dyDescent="0.4">
      <c r="T266" s="21" t="s">
        <v>93</v>
      </c>
      <c r="U266" s="21" t="s">
        <v>1146</v>
      </c>
      <c r="V266" s="21" t="s">
        <v>95</v>
      </c>
      <c r="W266" s="21" t="s">
        <v>1035</v>
      </c>
    </row>
    <row r="267" spans="20:23" x14ac:dyDescent="0.4">
      <c r="T267" s="21" t="s">
        <v>93</v>
      </c>
      <c r="U267" s="21" t="s">
        <v>1147</v>
      </c>
      <c r="V267" s="21" t="s">
        <v>95</v>
      </c>
      <c r="W267" s="21" t="s">
        <v>1035</v>
      </c>
    </row>
    <row r="268" spans="20:23" x14ac:dyDescent="0.4">
      <c r="T268" s="21" t="s">
        <v>93</v>
      </c>
      <c r="U268" s="21" t="s">
        <v>1148</v>
      </c>
      <c r="V268" s="21" t="s">
        <v>95</v>
      </c>
      <c r="W268" s="21" t="s">
        <v>1035</v>
      </c>
    </row>
    <row r="269" spans="20:23" x14ac:dyDescent="0.4">
      <c r="T269" s="21" t="s">
        <v>93</v>
      </c>
      <c r="U269" s="21" t="s">
        <v>1149</v>
      </c>
      <c r="V269" s="21" t="s">
        <v>95</v>
      </c>
      <c r="W269" s="21" t="s">
        <v>1035</v>
      </c>
    </row>
    <row r="270" spans="20:23" x14ac:dyDescent="0.4">
      <c r="T270" s="21" t="s">
        <v>93</v>
      </c>
      <c r="U270" s="21" t="s">
        <v>1150</v>
      </c>
      <c r="V270" s="21" t="s">
        <v>95</v>
      </c>
      <c r="W270" s="21" t="s">
        <v>1035</v>
      </c>
    </row>
    <row r="271" spans="20:23" x14ac:dyDescent="0.4">
      <c r="T271" s="21" t="s">
        <v>93</v>
      </c>
      <c r="U271" s="21" t="s">
        <v>1151</v>
      </c>
      <c r="V271" s="21" t="s">
        <v>95</v>
      </c>
      <c r="W271" s="21" t="s">
        <v>1035</v>
      </c>
    </row>
    <row r="272" spans="20:23" x14ac:dyDescent="0.4">
      <c r="T272" s="21" t="s">
        <v>93</v>
      </c>
      <c r="U272" s="21" t="s">
        <v>1152</v>
      </c>
      <c r="V272" s="21" t="s">
        <v>95</v>
      </c>
      <c r="W272" s="21" t="s">
        <v>1035</v>
      </c>
    </row>
    <row r="273" spans="20:23" x14ac:dyDescent="0.4">
      <c r="T273" s="21" t="s">
        <v>93</v>
      </c>
      <c r="U273" s="21" t="s">
        <v>1153</v>
      </c>
      <c r="V273" s="21" t="s">
        <v>95</v>
      </c>
      <c r="W273" s="21" t="s">
        <v>1035</v>
      </c>
    </row>
    <row r="274" spans="20:23" x14ac:dyDescent="0.4">
      <c r="T274" s="21" t="s">
        <v>93</v>
      </c>
      <c r="U274" s="21" t="s">
        <v>1154</v>
      </c>
      <c r="V274" s="21" t="s">
        <v>95</v>
      </c>
      <c r="W274" s="21" t="s">
        <v>1035</v>
      </c>
    </row>
    <row r="275" spans="20:23" x14ac:dyDescent="0.4">
      <c r="T275" s="21" t="s">
        <v>93</v>
      </c>
      <c r="U275" s="21" t="s">
        <v>1155</v>
      </c>
      <c r="V275" s="21" t="s">
        <v>95</v>
      </c>
      <c r="W275" s="21" t="s">
        <v>1035</v>
      </c>
    </row>
    <row r="276" spans="20:23" x14ac:dyDescent="0.4">
      <c r="T276" s="21" t="s">
        <v>93</v>
      </c>
      <c r="U276" s="21" t="s">
        <v>1156</v>
      </c>
      <c r="V276" s="21" t="s">
        <v>95</v>
      </c>
      <c r="W276" s="21" t="s">
        <v>1035</v>
      </c>
    </row>
    <row r="277" spans="20:23" x14ac:dyDescent="0.4">
      <c r="T277" s="21" t="s">
        <v>93</v>
      </c>
      <c r="U277" s="21" t="s">
        <v>1157</v>
      </c>
      <c r="V277" s="21" t="s">
        <v>95</v>
      </c>
      <c r="W277" s="21" t="s">
        <v>1035</v>
      </c>
    </row>
    <row r="278" spans="20:23" x14ac:dyDescent="0.4">
      <c r="T278" s="21" t="s">
        <v>93</v>
      </c>
      <c r="U278" s="21" t="s">
        <v>1158</v>
      </c>
      <c r="V278" s="21" t="s">
        <v>95</v>
      </c>
      <c r="W278" s="21" t="s">
        <v>1035</v>
      </c>
    </row>
    <row r="279" spans="20:23" x14ac:dyDescent="0.4">
      <c r="T279" s="21" t="s">
        <v>93</v>
      </c>
      <c r="U279" s="21" t="s">
        <v>1159</v>
      </c>
      <c r="V279" s="21" t="s">
        <v>95</v>
      </c>
      <c r="W279" s="21" t="s">
        <v>1035</v>
      </c>
    </row>
    <row r="280" spans="20:23" x14ac:dyDescent="0.4">
      <c r="T280" s="21" t="s">
        <v>93</v>
      </c>
      <c r="U280" s="21" t="s">
        <v>1160</v>
      </c>
      <c r="V280" s="21" t="s">
        <v>95</v>
      </c>
      <c r="W280" s="21" t="s">
        <v>1035</v>
      </c>
    </row>
    <row r="281" spans="20:23" x14ac:dyDescent="0.4">
      <c r="T281" s="21" t="s">
        <v>93</v>
      </c>
      <c r="U281" s="21" t="s">
        <v>1161</v>
      </c>
      <c r="V281" s="21" t="s">
        <v>95</v>
      </c>
      <c r="W281" s="21" t="s">
        <v>1035</v>
      </c>
    </row>
    <row r="282" spans="20:23" x14ac:dyDescent="0.4">
      <c r="T282" s="21" t="s">
        <v>93</v>
      </c>
      <c r="U282" s="21" t="s">
        <v>1162</v>
      </c>
      <c r="V282" s="21" t="s">
        <v>95</v>
      </c>
      <c r="W282" s="21" t="s">
        <v>1035</v>
      </c>
    </row>
    <row r="283" spans="20:23" x14ac:dyDescent="0.4">
      <c r="T283" s="21" t="s">
        <v>93</v>
      </c>
      <c r="U283" s="21" t="s">
        <v>1163</v>
      </c>
      <c r="V283" s="21" t="s">
        <v>95</v>
      </c>
      <c r="W283" s="21" t="s">
        <v>1035</v>
      </c>
    </row>
    <row r="284" spans="20:23" x14ac:dyDescent="0.4">
      <c r="T284" s="21" t="s">
        <v>93</v>
      </c>
      <c r="U284" s="21" t="s">
        <v>1164</v>
      </c>
      <c r="V284" s="21" t="s">
        <v>95</v>
      </c>
      <c r="W284" s="21" t="s">
        <v>1035</v>
      </c>
    </row>
    <row r="285" spans="20:23" x14ac:dyDescent="0.4">
      <c r="T285" s="21" t="s">
        <v>93</v>
      </c>
      <c r="U285" s="21" t="s">
        <v>1165</v>
      </c>
      <c r="V285" s="21" t="s">
        <v>95</v>
      </c>
      <c r="W285" s="21" t="s">
        <v>1031</v>
      </c>
    </row>
    <row r="286" spans="20:23" x14ac:dyDescent="0.4">
      <c r="T286" s="21" t="s">
        <v>93</v>
      </c>
      <c r="U286" s="21" t="s">
        <v>1166</v>
      </c>
      <c r="V286" s="21" t="s">
        <v>95</v>
      </c>
      <c r="W286" s="21" t="s">
        <v>1031</v>
      </c>
    </row>
    <row r="287" spans="20:23" x14ac:dyDescent="0.4">
      <c r="T287" s="21" t="s">
        <v>93</v>
      </c>
      <c r="U287" s="21" t="s">
        <v>1167</v>
      </c>
      <c r="V287" s="21" t="s">
        <v>95</v>
      </c>
      <c r="W287" s="21" t="s">
        <v>1031</v>
      </c>
    </row>
    <row r="288" spans="20:23" x14ac:dyDescent="0.4">
      <c r="T288" s="21" t="s">
        <v>93</v>
      </c>
      <c r="U288" s="21" t="s">
        <v>1168</v>
      </c>
      <c r="V288" s="21" t="s">
        <v>95</v>
      </c>
      <c r="W288" s="21" t="s">
        <v>1031</v>
      </c>
    </row>
    <row r="289" spans="20:23" x14ac:dyDescent="0.4">
      <c r="T289" s="21" t="s">
        <v>93</v>
      </c>
      <c r="U289" s="21" t="s">
        <v>1169</v>
      </c>
      <c r="V289" s="21" t="s">
        <v>95</v>
      </c>
      <c r="W289" s="21" t="s">
        <v>1031</v>
      </c>
    </row>
    <row r="290" spans="20:23" x14ac:dyDescent="0.4">
      <c r="T290" s="21" t="s">
        <v>93</v>
      </c>
      <c r="U290" s="21" t="s">
        <v>1170</v>
      </c>
      <c r="V290" s="21" t="s">
        <v>95</v>
      </c>
      <c r="W290" s="21" t="s">
        <v>1031</v>
      </c>
    </row>
    <row r="291" spans="20:23" x14ac:dyDescent="0.4">
      <c r="T291" s="21" t="s">
        <v>93</v>
      </c>
      <c r="U291" s="21" t="s">
        <v>1171</v>
      </c>
      <c r="V291" s="21" t="s">
        <v>95</v>
      </c>
      <c r="W291" s="21" t="s">
        <v>1031</v>
      </c>
    </row>
    <row r="292" spans="20:23" x14ac:dyDescent="0.4">
      <c r="T292" s="21" t="s">
        <v>93</v>
      </c>
      <c r="U292" s="21" t="s">
        <v>1172</v>
      </c>
      <c r="V292" s="21" t="s">
        <v>95</v>
      </c>
      <c r="W292" s="21" t="s">
        <v>1031</v>
      </c>
    </row>
    <row r="293" spans="20:23" x14ac:dyDescent="0.4">
      <c r="T293" s="21" t="s">
        <v>93</v>
      </c>
      <c r="U293" s="21" t="s">
        <v>1173</v>
      </c>
      <c r="V293" s="21" t="s">
        <v>95</v>
      </c>
      <c r="W293" s="21" t="s">
        <v>1031</v>
      </c>
    </row>
    <row r="294" spans="20:23" x14ac:dyDescent="0.4">
      <c r="T294" s="21" t="s">
        <v>93</v>
      </c>
      <c r="U294" s="21" t="s">
        <v>1174</v>
      </c>
      <c r="V294" s="21" t="s">
        <v>95</v>
      </c>
      <c r="W294" s="21" t="s">
        <v>1031</v>
      </c>
    </row>
    <row r="295" spans="20:23" x14ac:dyDescent="0.4">
      <c r="T295" s="21" t="s">
        <v>93</v>
      </c>
      <c r="U295" s="21" t="s">
        <v>1175</v>
      </c>
      <c r="V295" s="21" t="s">
        <v>95</v>
      </c>
      <c r="W295" s="21" t="s">
        <v>1031</v>
      </c>
    </row>
    <row r="296" spans="20:23" x14ac:dyDescent="0.4">
      <c r="T296" s="21" t="s">
        <v>93</v>
      </c>
      <c r="U296" s="21" t="s">
        <v>1176</v>
      </c>
      <c r="V296" s="21" t="s">
        <v>95</v>
      </c>
      <c r="W296" s="21" t="s">
        <v>1031</v>
      </c>
    </row>
    <row r="297" spans="20:23" x14ac:dyDescent="0.4">
      <c r="T297" s="21" t="s">
        <v>93</v>
      </c>
      <c r="U297" s="21" t="s">
        <v>1177</v>
      </c>
      <c r="V297" s="21" t="s">
        <v>95</v>
      </c>
      <c r="W297" s="21" t="s">
        <v>1031</v>
      </c>
    </row>
    <row r="298" spans="20:23" x14ac:dyDescent="0.4">
      <c r="T298" s="21" t="s">
        <v>93</v>
      </c>
      <c r="U298" s="21" t="s">
        <v>1178</v>
      </c>
      <c r="V298" s="21" t="s">
        <v>95</v>
      </c>
      <c r="W298" s="21" t="s">
        <v>1031</v>
      </c>
    </row>
    <row r="299" spans="20:23" x14ac:dyDescent="0.4">
      <c r="T299" s="21" t="s">
        <v>93</v>
      </c>
      <c r="U299" s="21" t="s">
        <v>1179</v>
      </c>
      <c r="V299" s="21" t="s">
        <v>95</v>
      </c>
      <c r="W299" s="21" t="s">
        <v>1031</v>
      </c>
    </row>
    <row r="300" spans="20:23" x14ac:dyDescent="0.4">
      <c r="T300" s="21" t="s">
        <v>93</v>
      </c>
      <c r="U300" s="21" t="s">
        <v>1180</v>
      </c>
      <c r="V300" s="21" t="s">
        <v>95</v>
      </c>
      <c r="W300" s="21" t="s">
        <v>1031</v>
      </c>
    </row>
    <row r="301" spans="20:23" x14ac:dyDescent="0.4">
      <c r="T301" s="21" t="s">
        <v>93</v>
      </c>
      <c r="U301" s="21" t="s">
        <v>1181</v>
      </c>
      <c r="V301" s="21" t="s">
        <v>95</v>
      </c>
      <c r="W301" s="21" t="s">
        <v>1031</v>
      </c>
    </row>
    <row r="302" spans="20:23" x14ac:dyDescent="0.4">
      <c r="T302" s="21" t="s">
        <v>93</v>
      </c>
      <c r="U302" s="21" t="s">
        <v>1182</v>
      </c>
      <c r="V302" s="21" t="s">
        <v>95</v>
      </c>
      <c r="W302" s="21" t="s">
        <v>1031</v>
      </c>
    </row>
    <row r="303" spans="20:23" x14ac:dyDescent="0.4">
      <c r="T303" s="21" t="s">
        <v>93</v>
      </c>
      <c r="U303" s="21" t="s">
        <v>1183</v>
      </c>
      <c r="V303" s="21" t="s">
        <v>95</v>
      </c>
      <c r="W303" s="21" t="s">
        <v>1031</v>
      </c>
    </row>
    <row r="304" spans="20:23" x14ac:dyDescent="0.4">
      <c r="T304" s="21" t="s">
        <v>93</v>
      </c>
      <c r="U304" s="21" t="s">
        <v>1184</v>
      </c>
      <c r="V304" s="21" t="s">
        <v>95</v>
      </c>
      <c r="W304" s="21" t="s">
        <v>1031</v>
      </c>
    </row>
    <row r="305" spans="20:23" x14ac:dyDescent="0.4">
      <c r="T305" s="21" t="s">
        <v>93</v>
      </c>
      <c r="U305" s="21" t="s">
        <v>1185</v>
      </c>
      <c r="V305" s="21" t="s">
        <v>95</v>
      </c>
      <c r="W305" s="21" t="s">
        <v>1031</v>
      </c>
    </row>
    <row r="306" spans="20:23" x14ac:dyDescent="0.4">
      <c r="T306" s="21" t="s">
        <v>93</v>
      </c>
      <c r="U306" s="21" t="s">
        <v>1186</v>
      </c>
      <c r="V306" s="21" t="s">
        <v>95</v>
      </c>
      <c r="W306" s="21" t="s">
        <v>1031</v>
      </c>
    </row>
    <row r="307" spans="20:23" x14ac:dyDescent="0.4">
      <c r="T307" s="21" t="s">
        <v>93</v>
      </c>
      <c r="U307" s="21" t="s">
        <v>1187</v>
      </c>
      <c r="V307" s="21" t="s">
        <v>95</v>
      </c>
      <c r="W307" s="21" t="s">
        <v>1031</v>
      </c>
    </row>
    <row r="308" spans="20:23" x14ac:dyDescent="0.4">
      <c r="T308" s="21" t="s">
        <v>93</v>
      </c>
      <c r="U308" s="21" t="s">
        <v>1188</v>
      </c>
      <c r="V308" s="21" t="s">
        <v>95</v>
      </c>
      <c r="W308" s="21" t="s">
        <v>1027</v>
      </c>
    </row>
    <row r="309" spans="20:23" x14ac:dyDescent="0.4">
      <c r="T309" s="21" t="s">
        <v>93</v>
      </c>
      <c r="U309" s="21" t="s">
        <v>1189</v>
      </c>
      <c r="V309" s="21" t="s">
        <v>95</v>
      </c>
      <c r="W309" s="21" t="s">
        <v>1027</v>
      </c>
    </row>
    <row r="310" spans="20:23" x14ac:dyDescent="0.4">
      <c r="T310" s="21" t="s">
        <v>93</v>
      </c>
      <c r="U310" s="21" t="s">
        <v>1190</v>
      </c>
      <c r="V310" s="21" t="s">
        <v>95</v>
      </c>
      <c r="W310" s="21" t="s">
        <v>1027</v>
      </c>
    </row>
    <row r="311" spans="20:23" x14ac:dyDescent="0.4">
      <c r="T311" s="21" t="s">
        <v>93</v>
      </c>
      <c r="U311" s="21" t="s">
        <v>1191</v>
      </c>
      <c r="V311" s="21" t="s">
        <v>95</v>
      </c>
      <c r="W311" s="21" t="s">
        <v>1027</v>
      </c>
    </row>
    <row r="312" spans="20:23" x14ac:dyDescent="0.4">
      <c r="T312" s="21" t="s">
        <v>93</v>
      </c>
      <c r="U312" s="21" t="s">
        <v>1192</v>
      </c>
      <c r="V312" s="21" t="s">
        <v>95</v>
      </c>
      <c r="W312" s="21" t="s">
        <v>1027</v>
      </c>
    </row>
    <row r="313" spans="20:23" x14ac:dyDescent="0.4">
      <c r="T313" s="21" t="s">
        <v>93</v>
      </c>
      <c r="U313" s="21" t="s">
        <v>1193</v>
      </c>
      <c r="V313" s="21" t="s">
        <v>95</v>
      </c>
      <c r="W313" s="21" t="s">
        <v>1027</v>
      </c>
    </row>
    <row r="314" spans="20:23" x14ac:dyDescent="0.4">
      <c r="T314" s="21" t="s">
        <v>93</v>
      </c>
      <c r="U314" s="21" t="s">
        <v>1194</v>
      </c>
      <c r="V314" s="21" t="s">
        <v>95</v>
      </c>
      <c r="W314" s="21" t="s">
        <v>1027</v>
      </c>
    </row>
    <row r="315" spans="20:23" x14ac:dyDescent="0.4">
      <c r="T315" s="21" t="s">
        <v>93</v>
      </c>
      <c r="U315" s="21" t="s">
        <v>1195</v>
      </c>
      <c r="V315" s="21" t="s">
        <v>95</v>
      </c>
      <c r="W315" s="21" t="s">
        <v>1027</v>
      </c>
    </row>
    <row r="316" spans="20:23" x14ac:dyDescent="0.4">
      <c r="T316" s="21" t="s">
        <v>93</v>
      </c>
      <c r="U316" s="21" t="s">
        <v>1196</v>
      </c>
      <c r="V316" s="21" t="s">
        <v>95</v>
      </c>
      <c r="W316" s="21" t="s">
        <v>1027</v>
      </c>
    </row>
    <row r="317" spans="20:23" x14ac:dyDescent="0.4">
      <c r="T317" s="21" t="s">
        <v>93</v>
      </c>
      <c r="U317" s="21" t="s">
        <v>1197</v>
      </c>
      <c r="V317" s="21" t="s">
        <v>95</v>
      </c>
      <c r="W317" s="21" t="s">
        <v>1027</v>
      </c>
    </row>
    <row r="318" spans="20:23" x14ac:dyDescent="0.4">
      <c r="T318" s="21" t="s">
        <v>93</v>
      </c>
      <c r="U318" s="21" t="s">
        <v>1198</v>
      </c>
      <c r="V318" s="21" t="s">
        <v>95</v>
      </c>
      <c r="W318" s="21" t="s">
        <v>1027</v>
      </c>
    </row>
    <row r="319" spans="20:23" x14ac:dyDescent="0.4">
      <c r="T319" s="21" t="s">
        <v>93</v>
      </c>
      <c r="U319" s="21" t="s">
        <v>1199</v>
      </c>
      <c r="V319" s="21" t="s">
        <v>95</v>
      </c>
      <c r="W319" s="21" t="s">
        <v>1027</v>
      </c>
    </row>
    <row r="320" spans="20:23" x14ac:dyDescent="0.4">
      <c r="T320" s="21" t="s">
        <v>93</v>
      </c>
      <c r="U320" s="21" t="s">
        <v>1200</v>
      </c>
      <c r="V320" s="21" t="s">
        <v>95</v>
      </c>
      <c r="W320" s="21" t="s">
        <v>1027</v>
      </c>
    </row>
    <row r="321" spans="20:23" x14ac:dyDescent="0.4">
      <c r="T321" s="21" t="s">
        <v>93</v>
      </c>
      <c r="U321" s="21" t="s">
        <v>1201</v>
      </c>
      <c r="V321" s="21" t="s">
        <v>95</v>
      </c>
      <c r="W321" s="21" t="s">
        <v>1027</v>
      </c>
    </row>
    <row r="322" spans="20:23" x14ac:dyDescent="0.4">
      <c r="T322" s="21" t="s">
        <v>93</v>
      </c>
      <c r="U322" s="21" t="s">
        <v>1202</v>
      </c>
      <c r="V322" s="21" t="s">
        <v>95</v>
      </c>
      <c r="W322" s="21" t="s">
        <v>1027</v>
      </c>
    </row>
    <row r="323" spans="20:23" x14ac:dyDescent="0.4">
      <c r="T323" s="21" t="s">
        <v>93</v>
      </c>
      <c r="U323" s="21" t="s">
        <v>1203</v>
      </c>
      <c r="V323" s="21" t="s">
        <v>95</v>
      </c>
      <c r="W323" s="21" t="s">
        <v>1027</v>
      </c>
    </row>
    <row r="324" spans="20:23" x14ac:dyDescent="0.4">
      <c r="T324" s="21" t="s">
        <v>93</v>
      </c>
      <c r="U324" s="21" t="s">
        <v>1204</v>
      </c>
      <c r="V324" s="21" t="s">
        <v>95</v>
      </c>
      <c r="W324" s="21" t="s">
        <v>1027</v>
      </c>
    </row>
    <row r="325" spans="20:23" x14ac:dyDescent="0.4">
      <c r="T325" s="21" t="s">
        <v>93</v>
      </c>
      <c r="U325" s="21" t="s">
        <v>1205</v>
      </c>
      <c r="V325" s="21" t="s">
        <v>95</v>
      </c>
      <c r="W325" s="21" t="s">
        <v>1027</v>
      </c>
    </row>
    <row r="326" spans="20:23" x14ac:dyDescent="0.4">
      <c r="T326" s="21" t="s">
        <v>93</v>
      </c>
      <c r="U326" s="21" t="s">
        <v>1206</v>
      </c>
      <c r="V326" s="21" t="s">
        <v>95</v>
      </c>
      <c r="W326" s="21" t="s">
        <v>1027</v>
      </c>
    </row>
    <row r="327" spans="20:23" x14ac:dyDescent="0.4">
      <c r="T327" s="21" t="s">
        <v>93</v>
      </c>
      <c r="U327" s="21" t="s">
        <v>1207</v>
      </c>
      <c r="V327" s="21" t="s">
        <v>95</v>
      </c>
      <c r="W327" s="21" t="s">
        <v>1027</v>
      </c>
    </row>
    <row r="328" spans="20:23" x14ac:dyDescent="0.4">
      <c r="T328" s="21" t="s">
        <v>93</v>
      </c>
      <c r="U328" s="21" t="s">
        <v>1208</v>
      </c>
      <c r="V328" s="21" t="s">
        <v>95</v>
      </c>
      <c r="W328" s="21" t="s">
        <v>1027</v>
      </c>
    </row>
    <row r="329" spans="20:23" x14ac:dyDescent="0.4">
      <c r="T329" s="21" t="s">
        <v>93</v>
      </c>
      <c r="U329" s="21" t="s">
        <v>1209</v>
      </c>
      <c r="V329" s="21" t="s">
        <v>95</v>
      </c>
      <c r="W329" s="21" t="s">
        <v>1027</v>
      </c>
    </row>
    <row r="330" spans="20:23" x14ac:dyDescent="0.4">
      <c r="T330" s="21" t="s">
        <v>93</v>
      </c>
      <c r="U330" s="21" t="s">
        <v>1210</v>
      </c>
      <c r="V330" s="21" t="s">
        <v>95</v>
      </c>
      <c r="W330" s="21" t="s">
        <v>1027</v>
      </c>
    </row>
    <row r="331" spans="20:23" x14ac:dyDescent="0.4">
      <c r="T331" s="21" t="s">
        <v>93</v>
      </c>
      <c r="U331" s="21" t="s">
        <v>1211</v>
      </c>
      <c r="V331" s="21" t="s">
        <v>95</v>
      </c>
      <c r="W331" s="21" t="s">
        <v>1027</v>
      </c>
    </row>
    <row r="332" spans="20:23" x14ac:dyDescent="0.4">
      <c r="T332" s="21" t="s">
        <v>93</v>
      </c>
      <c r="U332" s="21" t="s">
        <v>1212</v>
      </c>
      <c r="V332" s="21" t="s">
        <v>95</v>
      </c>
      <c r="W332" s="21" t="s">
        <v>1033</v>
      </c>
    </row>
    <row r="333" spans="20:23" x14ac:dyDescent="0.4">
      <c r="T333" s="21" t="s">
        <v>93</v>
      </c>
      <c r="U333" s="21" t="s">
        <v>1213</v>
      </c>
      <c r="V333" s="21" t="s">
        <v>95</v>
      </c>
      <c r="W333" s="21" t="s">
        <v>1033</v>
      </c>
    </row>
    <row r="334" spans="20:23" x14ac:dyDescent="0.4">
      <c r="T334" s="21" t="s">
        <v>93</v>
      </c>
      <c r="U334" s="21" t="s">
        <v>1214</v>
      </c>
      <c r="V334" s="21" t="s">
        <v>95</v>
      </c>
      <c r="W334" s="21" t="s">
        <v>1033</v>
      </c>
    </row>
    <row r="335" spans="20:23" x14ac:dyDescent="0.4">
      <c r="T335" s="21" t="s">
        <v>93</v>
      </c>
      <c r="U335" s="21" t="s">
        <v>1215</v>
      </c>
      <c r="V335" s="21" t="s">
        <v>95</v>
      </c>
      <c r="W335" s="21" t="s">
        <v>1033</v>
      </c>
    </row>
    <row r="336" spans="20:23" x14ac:dyDescent="0.4">
      <c r="T336" s="21" t="s">
        <v>93</v>
      </c>
      <c r="U336" s="21" t="s">
        <v>1216</v>
      </c>
      <c r="V336" s="21" t="s">
        <v>95</v>
      </c>
      <c r="W336" s="21" t="s">
        <v>1033</v>
      </c>
    </row>
    <row r="337" spans="20:23" x14ac:dyDescent="0.4">
      <c r="T337" s="21" t="s">
        <v>93</v>
      </c>
      <c r="U337" s="21" t="s">
        <v>1217</v>
      </c>
      <c r="V337" s="21" t="s">
        <v>95</v>
      </c>
      <c r="W337" s="21" t="s">
        <v>1033</v>
      </c>
    </row>
    <row r="338" spans="20:23" x14ac:dyDescent="0.4">
      <c r="T338" s="21" t="s">
        <v>93</v>
      </c>
      <c r="U338" s="21" t="s">
        <v>1218</v>
      </c>
      <c r="V338" s="21" t="s">
        <v>95</v>
      </c>
      <c r="W338" s="21" t="s">
        <v>1033</v>
      </c>
    </row>
    <row r="339" spans="20:23" x14ac:dyDescent="0.4">
      <c r="T339" s="21" t="s">
        <v>93</v>
      </c>
      <c r="U339" s="21" t="s">
        <v>1219</v>
      </c>
      <c r="V339" s="21" t="s">
        <v>95</v>
      </c>
      <c r="W339" s="21" t="s">
        <v>1033</v>
      </c>
    </row>
    <row r="340" spans="20:23" x14ac:dyDescent="0.4">
      <c r="T340" s="21" t="s">
        <v>93</v>
      </c>
      <c r="U340" s="21" t="s">
        <v>1220</v>
      </c>
      <c r="V340" s="21" t="s">
        <v>95</v>
      </c>
      <c r="W340" s="21" t="s">
        <v>1033</v>
      </c>
    </row>
    <row r="341" spans="20:23" x14ac:dyDescent="0.4">
      <c r="T341" s="21" t="s">
        <v>93</v>
      </c>
      <c r="U341" s="21" t="s">
        <v>1221</v>
      </c>
      <c r="V341" s="21" t="s">
        <v>95</v>
      </c>
      <c r="W341" s="21" t="s">
        <v>1033</v>
      </c>
    </row>
    <row r="342" spans="20:23" x14ac:dyDescent="0.4">
      <c r="T342" s="21" t="s">
        <v>93</v>
      </c>
      <c r="U342" s="21" t="s">
        <v>1222</v>
      </c>
      <c r="V342" s="21" t="s">
        <v>95</v>
      </c>
      <c r="W342" s="21" t="s">
        <v>1033</v>
      </c>
    </row>
    <row r="343" spans="20:23" x14ac:dyDescent="0.4">
      <c r="T343" s="21" t="s">
        <v>93</v>
      </c>
      <c r="U343" s="21" t="s">
        <v>1223</v>
      </c>
      <c r="V343" s="21" t="s">
        <v>95</v>
      </c>
      <c r="W343" s="21" t="s">
        <v>1033</v>
      </c>
    </row>
    <row r="344" spans="20:23" x14ac:dyDescent="0.4">
      <c r="T344" s="21" t="s">
        <v>93</v>
      </c>
      <c r="U344" s="21" t="s">
        <v>1224</v>
      </c>
      <c r="V344" s="21" t="s">
        <v>95</v>
      </c>
      <c r="W344" s="21" t="s">
        <v>1033</v>
      </c>
    </row>
    <row r="345" spans="20:23" x14ac:dyDescent="0.4">
      <c r="T345" s="21" t="s">
        <v>93</v>
      </c>
      <c r="U345" s="21" t="s">
        <v>1225</v>
      </c>
      <c r="V345" s="21" t="s">
        <v>95</v>
      </c>
      <c r="W345" s="21" t="s">
        <v>1033</v>
      </c>
    </row>
    <row r="346" spans="20:23" x14ac:dyDescent="0.4">
      <c r="T346" s="21" t="s">
        <v>93</v>
      </c>
      <c r="U346" s="21" t="s">
        <v>1226</v>
      </c>
      <c r="V346" s="21" t="s">
        <v>95</v>
      </c>
      <c r="W346" s="21" t="s">
        <v>1033</v>
      </c>
    </row>
    <row r="347" spans="20:23" x14ac:dyDescent="0.4">
      <c r="T347" s="21" t="s">
        <v>93</v>
      </c>
      <c r="U347" s="21" t="s">
        <v>1227</v>
      </c>
      <c r="V347" s="21" t="s">
        <v>95</v>
      </c>
      <c r="W347" s="21" t="s">
        <v>1033</v>
      </c>
    </row>
    <row r="348" spans="20:23" x14ac:dyDescent="0.4">
      <c r="T348" s="21" t="s">
        <v>93</v>
      </c>
      <c r="U348" s="21" t="s">
        <v>1228</v>
      </c>
      <c r="V348" s="21" t="s">
        <v>95</v>
      </c>
      <c r="W348" s="21" t="s">
        <v>1033</v>
      </c>
    </row>
    <row r="349" spans="20:23" x14ac:dyDescent="0.4">
      <c r="T349" s="21" t="s">
        <v>93</v>
      </c>
      <c r="U349" s="21" t="s">
        <v>1229</v>
      </c>
      <c r="V349" s="21" t="s">
        <v>95</v>
      </c>
      <c r="W349" s="21" t="s">
        <v>1033</v>
      </c>
    </row>
    <row r="350" spans="20:23" x14ac:dyDescent="0.4">
      <c r="T350" s="21" t="s">
        <v>93</v>
      </c>
      <c r="U350" s="21" t="s">
        <v>1230</v>
      </c>
      <c r="V350" s="21" t="s">
        <v>95</v>
      </c>
      <c r="W350" s="21" t="s">
        <v>1031</v>
      </c>
    </row>
    <row r="351" spans="20:23" x14ac:dyDescent="0.4">
      <c r="T351" s="21" t="s">
        <v>93</v>
      </c>
      <c r="U351" s="21" t="s">
        <v>1231</v>
      </c>
      <c r="V351" s="21" t="s">
        <v>95</v>
      </c>
      <c r="W351" s="21" t="s">
        <v>1031</v>
      </c>
    </row>
    <row r="352" spans="20:23" x14ac:dyDescent="0.4">
      <c r="T352" s="21" t="s">
        <v>93</v>
      </c>
      <c r="U352" s="21" t="s">
        <v>1232</v>
      </c>
      <c r="V352" s="21" t="s">
        <v>95</v>
      </c>
      <c r="W352" s="21" t="s">
        <v>1025</v>
      </c>
    </row>
    <row r="353" spans="20:23" x14ac:dyDescent="0.4">
      <c r="T353" s="21" t="s">
        <v>93</v>
      </c>
      <c r="U353" s="21" t="s">
        <v>1233</v>
      </c>
      <c r="V353" s="21" t="s">
        <v>95</v>
      </c>
      <c r="W353" s="21" t="s">
        <v>1025</v>
      </c>
    </row>
    <row r="354" spans="20:23" x14ac:dyDescent="0.4">
      <c r="T354" s="21" t="s">
        <v>93</v>
      </c>
      <c r="U354" s="21" t="s">
        <v>1234</v>
      </c>
      <c r="V354" s="21" t="s">
        <v>95</v>
      </c>
      <c r="W354" s="21" t="s">
        <v>1025</v>
      </c>
    </row>
    <row r="355" spans="20:23" x14ac:dyDescent="0.4">
      <c r="T355" s="21" t="s">
        <v>93</v>
      </c>
      <c r="U355" s="21" t="s">
        <v>1235</v>
      </c>
      <c r="V355" s="21" t="s">
        <v>1236</v>
      </c>
      <c r="W355" s="21" t="s">
        <v>1022</v>
      </c>
    </row>
    <row r="356" spans="20:23" x14ac:dyDescent="0.4">
      <c r="T356" s="21" t="s">
        <v>93</v>
      </c>
      <c r="U356" s="21" t="s">
        <v>1237</v>
      </c>
      <c r="V356" s="21" t="s">
        <v>95</v>
      </c>
      <c r="W356" s="21" t="s">
        <v>1022</v>
      </c>
    </row>
    <row r="357" spans="20:23" x14ac:dyDescent="0.4">
      <c r="T357" s="21" t="s">
        <v>93</v>
      </c>
      <c r="U357" s="21" t="s">
        <v>1238</v>
      </c>
      <c r="V357" s="21" t="s">
        <v>95</v>
      </c>
      <c r="W357" s="21" t="s">
        <v>1022</v>
      </c>
    </row>
    <row r="358" spans="20:23" x14ac:dyDescent="0.4">
      <c r="T358" s="21" t="s">
        <v>93</v>
      </c>
      <c r="U358" s="21" t="s">
        <v>1239</v>
      </c>
      <c r="V358" s="21" t="s">
        <v>95</v>
      </c>
      <c r="W358" s="21" t="s">
        <v>1022</v>
      </c>
    </row>
    <row r="359" spans="20:23" x14ac:dyDescent="0.4">
      <c r="T359" s="21" t="s">
        <v>93</v>
      </c>
      <c r="U359" s="21" t="s">
        <v>1240</v>
      </c>
      <c r="V359" s="21" t="s">
        <v>95</v>
      </c>
      <c r="W359" s="21" t="s">
        <v>1022</v>
      </c>
    </row>
    <row r="360" spans="20:23" x14ac:dyDescent="0.4">
      <c r="T360" s="21" t="s">
        <v>93</v>
      </c>
      <c r="U360" s="21" t="s">
        <v>1241</v>
      </c>
      <c r="V360" s="21" t="s">
        <v>95</v>
      </c>
      <c r="W360" s="21" t="s">
        <v>1022</v>
      </c>
    </row>
    <row r="361" spans="20:23" x14ac:dyDescent="0.4">
      <c r="T361" s="21" t="s">
        <v>93</v>
      </c>
      <c r="U361" s="21" t="s">
        <v>1242</v>
      </c>
      <c r="V361" s="21" t="s">
        <v>95</v>
      </c>
      <c r="W361" s="21" t="s">
        <v>1022</v>
      </c>
    </row>
    <row r="362" spans="20:23" x14ac:dyDescent="0.4">
      <c r="T362" s="21" t="s">
        <v>93</v>
      </c>
      <c r="U362" s="21" t="s">
        <v>1243</v>
      </c>
      <c r="V362" s="21" t="s">
        <v>95</v>
      </c>
      <c r="W362" s="21" t="s">
        <v>1022</v>
      </c>
    </row>
    <row r="363" spans="20:23" x14ac:dyDescent="0.4">
      <c r="T363" s="21" t="s">
        <v>93</v>
      </c>
      <c r="U363" s="21" t="s">
        <v>1244</v>
      </c>
      <c r="V363" s="21" t="s">
        <v>95</v>
      </c>
      <c r="W363" s="21" t="s">
        <v>1022</v>
      </c>
    </row>
    <row r="364" spans="20:23" x14ac:dyDescent="0.4">
      <c r="T364" s="21" t="s">
        <v>93</v>
      </c>
      <c r="U364" s="21" t="s">
        <v>1245</v>
      </c>
      <c r="V364" s="21" t="s">
        <v>95</v>
      </c>
      <c r="W364" s="21" t="s">
        <v>1022</v>
      </c>
    </row>
    <row r="365" spans="20:23" x14ac:dyDescent="0.4">
      <c r="T365" s="21" t="s">
        <v>93</v>
      </c>
      <c r="U365" s="21" t="s">
        <v>1246</v>
      </c>
      <c r="V365" s="21" t="s">
        <v>95</v>
      </c>
      <c r="W365" s="21" t="s">
        <v>1022</v>
      </c>
    </row>
    <row r="366" spans="20:23" x14ac:dyDescent="0.4">
      <c r="T366" s="21" t="s">
        <v>93</v>
      </c>
      <c r="U366" s="21" t="s">
        <v>1247</v>
      </c>
      <c r="V366" s="21" t="s">
        <v>95</v>
      </c>
      <c r="W366" s="21" t="s">
        <v>1022</v>
      </c>
    </row>
    <row r="367" spans="20:23" x14ac:dyDescent="0.4">
      <c r="T367" s="21" t="s">
        <v>93</v>
      </c>
      <c r="U367" s="21" t="s">
        <v>1248</v>
      </c>
      <c r="V367" s="21" t="s">
        <v>95</v>
      </c>
      <c r="W367" s="21" t="s">
        <v>1022</v>
      </c>
    </row>
    <row r="368" spans="20:23" x14ac:dyDescent="0.4">
      <c r="T368" s="21" t="s">
        <v>93</v>
      </c>
      <c r="U368" s="21" t="s">
        <v>1249</v>
      </c>
      <c r="V368" s="21" t="s">
        <v>95</v>
      </c>
      <c r="W368" s="21" t="s">
        <v>1022</v>
      </c>
    </row>
    <row r="369" spans="20:23" x14ac:dyDescent="0.4">
      <c r="T369" s="21" t="s">
        <v>93</v>
      </c>
      <c r="U369" s="21" t="s">
        <v>1250</v>
      </c>
      <c r="V369" s="21" t="s">
        <v>95</v>
      </c>
      <c r="W369" s="21" t="s">
        <v>1022</v>
      </c>
    </row>
    <row r="370" spans="20:23" x14ac:dyDescent="0.4">
      <c r="T370" s="21" t="s">
        <v>93</v>
      </c>
      <c r="U370" s="21" t="s">
        <v>1251</v>
      </c>
      <c r="V370" s="21" t="s">
        <v>95</v>
      </c>
      <c r="W370" s="21" t="s">
        <v>1022</v>
      </c>
    </row>
    <row r="371" spans="20:23" x14ac:dyDescent="0.4">
      <c r="T371" s="21" t="s">
        <v>93</v>
      </c>
      <c r="U371" s="21" t="s">
        <v>1252</v>
      </c>
      <c r="V371" s="21" t="s">
        <v>95</v>
      </c>
      <c r="W371" s="21" t="s">
        <v>1022</v>
      </c>
    </row>
    <row r="372" spans="20:23" x14ac:dyDescent="0.4">
      <c r="T372" s="21" t="s">
        <v>93</v>
      </c>
      <c r="U372" s="21" t="s">
        <v>1253</v>
      </c>
      <c r="V372" s="21" t="s">
        <v>95</v>
      </c>
      <c r="W372" s="21" t="s">
        <v>1022</v>
      </c>
    </row>
    <row r="373" spans="20:23" x14ac:dyDescent="0.4">
      <c r="T373" s="21" t="s">
        <v>93</v>
      </c>
      <c r="U373" s="21" t="s">
        <v>1254</v>
      </c>
      <c r="V373" s="21" t="s">
        <v>95</v>
      </c>
      <c r="W373" s="21" t="s">
        <v>1022</v>
      </c>
    </row>
    <row r="374" spans="20:23" x14ac:dyDescent="0.4">
      <c r="T374" s="21" t="s">
        <v>93</v>
      </c>
      <c r="U374" s="21" t="s">
        <v>1255</v>
      </c>
      <c r="V374" s="21" t="s">
        <v>95</v>
      </c>
      <c r="W374" s="21" t="s">
        <v>1022</v>
      </c>
    </row>
    <row r="375" spans="20:23" x14ac:dyDescent="0.4">
      <c r="T375" s="21" t="s">
        <v>93</v>
      </c>
      <c r="U375" s="21" t="s">
        <v>1256</v>
      </c>
      <c r="V375" s="21" t="s">
        <v>95</v>
      </c>
      <c r="W375" s="21" t="s">
        <v>1022</v>
      </c>
    </row>
    <row r="376" spans="20:23" x14ac:dyDescent="0.4">
      <c r="T376" s="21" t="s">
        <v>93</v>
      </c>
      <c r="U376" s="21" t="s">
        <v>1257</v>
      </c>
      <c r="V376" s="21" t="s">
        <v>95</v>
      </c>
      <c r="W376" s="21" t="s">
        <v>1019</v>
      </c>
    </row>
    <row r="377" spans="20:23" x14ac:dyDescent="0.4">
      <c r="T377" s="21" t="s">
        <v>93</v>
      </c>
      <c r="U377" s="21" t="s">
        <v>1258</v>
      </c>
      <c r="V377" s="21" t="s">
        <v>95</v>
      </c>
      <c r="W377" s="21" t="s">
        <v>1019</v>
      </c>
    </row>
    <row r="378" spans="20:23" x14ac:dyDescent="0.4">
      <c r="T378" s="21" t="s">
        <v>93</v>
      </c>
      <c r="U378" s="21" t="s">
        <v>1259</v>
      </c>
      <c r="V378" s="21" t="s">
        <v>95</v>
      </c>
      <c r="W378" s="21" t="s">
        <v>1019</v>
      </c>
    </row>
    <row r="379" spans="20:23" x14ac:dyDescent="0.4">
      <c r="T379" s="21" t="s">
        <v>93</v>
      </c>
      <c r="U379" s="21" t="s">
        <v>1260</v>
      </c>
      <c r="V379" s="21" t="s">
        <v>95</v>
      </c>
      <c r="W379" s="21" t="s">
        <v>1019</v>
      </c>
    </row>
    <row r="380" spans="20:23" x14ac:dyDescent="0.4">
      <c r="T380" s="21" t="s">
        <v>93</v>
      </c>
      <c r="U380" s="21" t="s">
        <v>1261</v>
      </c>
      <c r="V380" s="21" t="s">
        <v>95</v>
      </c>
      <c r="W380" s="21" t="s">
        <v>1019</v>
      </c>
    </row>
    <row r="381" spans="20:23" x14ac:dyDescent="0.4">
      <c r="T381" s="21" t="s">
        <v>93</v>
      </c>
      <c r="U381" s="21" t="s">
        <v>1262</v>
      </c>
      <c r="V381" s="21" t="s">
        <v>95</v>
      </c>
      <c r="W381" s="21" t="s">
        <v>1019</v>
      </c>
    </row>
    <row r="382" spans="20:23" x14ac:dyDescent="0.4">
      <c r="T382" s="21" t="s">
        <v>93</v>
      </c>
      <c r="U382" s="21" t="s">
        <v>1263</v>
      </c>
      <c r="V382" s="21" t="s">
        <v>95</v>
      </c>
      <c r="W382" s="21" t="s">
        <v>1019</v>
      </c>
    </row>
    <row r="383" spans="20:23" x14ac:dyDescent="0.4">
      <c r="T383" s="21" t="s">
        <v>93</v>
      </c>
      <c r="U383" s="21" t="s">
        <v>1264</v>
      </c>
      <c r="V383" s="21" t="s">
        <v>95</v>
      </c>
      <c r="W383" s="21" t="s">
        <v>1019</v>
      </c>
    </row>
    <row r="384" spans="20:23" x14ac:dyDescent="0.4">
      <c r="T384" s="21" t="s">
        <v>93</v>
      </c>
      <c r="U384" s="21" t="s">
        <v>1265</v>
      </c>
      <c r="V384" s="21" t="s">
        <v>95</v>
      </c>
      <c r="W384" s="21" t="s">
        <v>1019</v>
      </c>
    </row>
    <row r="385" spans="20:23" x14ac:dyDescent="0.4">
      <c r="T385" s="21" t="s">
        <v>93</v>
      </c>
      <c r="U385" s="21" t="s">
        <v>1266</v>
      </c>
      <c r="V385" s="21" t="s">
        <v>95</v>
      </c>
      <c r="W385" s="21" t="s">
        <v>1043</v>
      </c>
    </row>
    <row r="386" spans="20:23" x14ac:dyDescent="0.4">
      <c r="T386" s="21" t="s">
        <v>93</v>
      </c>
      <c r="U386" s="21" t="s">
        <v>1267</v>
      </c>
      <c r="V386" s="21" t="s">
        <v>95</v>
      </c>
      <c r="W386" s="21" t="s">
        <v>1043</v>
      </c>
    </row>
    <row r="387" spans="20:23" x14ac:dyDescent="0.4">
      <c r="T387" s="21" t="s">
        <v>93</v>
      </c>
      <c r="U387" s="21" t="s">
        <v>1268</v>
      </c>
      <c r="V387" s="21" t="s">
        <v>95</v>
      </c>
      <c r="W387" s="21" t="s">
        <v>1043</v>
      </c>
    </row>
    <row r="388" spans="20:23" x14ac:dyDescent="0.4">
      <c r="T388" s="21" t="s">
        <v>93</v>
      </c>
      <c r="U388" s="21" t="s">
        <v>1269</v>
      </c>
      <c r="V388" s="21" t="s">
        <v>95</v>
      </c>
      <c r="W388" s="21" t="s">
        <v>1043</v>
      </c>
    </row>
    <row r="389" spans="20:23" x14ac:dyDescent="0.4">
      <c r="T389" s="21" t="s">
        <v>93</v>
      </c>
      <c r="U389" s="21" t="s">
        <v>1270</v>
      </c>
      <c r="V389" s="21" t="s">
        <v>95</v>
      </c>
      <c r="W389" s="21" t="s">
        <v>1043</v>
      </c>
    </row>
    <row r="390" spans="20:23" x14ac:dyDescent="0.4">
      <c r="T390" s="21" t="s">
        <v>93</v>
      </c>
      <c r="U390" s="21" t="s">
        <v>1271</v>
      </c>
      <c r="V390" s="21" t="s">
        <v>95</v>
      </c>
      <c r="W390" s="21" t="s">
        <v>1043</v>
      </c>
    </row>
    <row r="391" spans="20:23" x14ac:dyDescent="0.4">
      <c r="T391" s="21" t="s">
        <v>93</v>
      </c>
      <c r="U391" s="21" t="s">
        <v>1272</v>
      </c>
      <c r="V391" s="21" t="s">
        <v>95</v>
      </c>
      <c r="W391" s="21" t="s">
        <v>1043</v>
      </c>
    </row>
    <row r="392" spans="20:23" x14ac:dyDescent="0.4">
      <c r="T392" s="21" t="s">
        <v>93</v>
      </c>
      <c r="U392" s="21" t="s">
        <v>1273</v>
      </c>
      <c r="V392" s="21" t="s">
        <v>95</v>
      </c>
      <c r="W392" s="21" t="s">
        <v>1043</v>
      </c>
    </row>
    <row r="393" spans="20:23" x14ac:dyDescent="0.4">
      <c r="T393" s="21" t="s">
        <v>93</v>
      </c>
      <c r="U393" s="21" t="s">
        <v>1274</v>
      </c>
      <c r="V393" s="21" t="s">
        <v>95</v>
      </c>
      <c r="W393" s="21" t="s">
        <v>1043</v>
      </c>
    </row>
    <row r="394" spans="20:23" x14ac:dyDescent="0.4">
      <c r="T394" s="21" t="s">
        <v>93</v>
      </c>
      <c r="U394" s="21" t="s">
        <v>1275</v>
      </c>
      <c r="V394" s="21" t="s">
        <v>95</v>
      </c>
      <c r="W394" s="21" t="s">
        <v>1043</v>
      </c>
    </row>
    <row r="395" spans="20:23" x14ac:dyDescent="0.4">
      <c r="T395" s="21" t="s">
        <v>93</v>
      </c>
      <c r="U395" s="21" t="s">
        <v>1276</v>
      </c>
      <c r="V395" s="21" t="s">
        <v>95</v>
      </c>
      <c r="W395" s="21" t="s">
        <v>1043</v>
      </c>
    </row>
    <row r="396" spans="20:23" x14ac:dyDescent="0.4">
      <c r="T396" s="21" t="s">
        <v>93</v>
      </c>
      <c r="U396" s="21" t="s">
        <v>1277</v>
      </c>
      <c r="V396" s="21" t="s">
        <v>95</v>
      </c>
      <c r="W396" s="21" t="s">
        <v>1043</v>
      </c>
    </row>
    <row r="397" spans="20:23" x14ac:dyDescent="0.4">
      <c r="T397" s="21" t="s">
        <v>93</v>
      </c>
      <c r="U397" s="21" t="s">
        <v>1278</v>
      </c>
      <c r="V397" s="21" t="s">
        <v>95</v>
      </c>
      <c r="W397" s="21" t="s">
        <v>1043</v>
      </c>
    </row>
    <row r="398" spans="20:23" x14ac:dyDescent="0.4">
      <c r="T398" s="21" t="s">
        <v>93</v>
      </c>
      <c r="U398" s="21" t="s">
        <v>1279</v>
      </c>
      <c r="V398" s="21" t="s">
        <v>95</v>
      </c>
      <c r="W398" s="21" t="s">
        <v>1043</v>
      </c>
    </row>
    <row r="399" spans="20:23" x14ac:dyDescent="0.4">
      <c r="T399" s="21" t="s">
        <v>93</v>
      </c>
      <c r="U399" s="21" t="s">
        <v>1280</v>
      </c>
      <c r="V399" s="21" t="s">
        <v>95</v>
      </c>
      <c r="W399" s="21" t="s">
        <v>1043</v>
      </c>
    </row>
    <row r="400" spans="20:23" x14ac:dyDescent="0.4">
      <c r="T400" s="21" t="s">
        <v>93</v>
      </c>
      <c r="U400" s="21" t="s">
        <v>1281</v>
      </c>
      <c r="V400" s="21" t="s">
        <v>95</v>
      </c>
      <c r="W400" s="21" t="s">
        <v>1043</v>
      </c>
    </row>
    <row r="401" spans="20:23" x14ac:dyDescent="0.4">
      <c r="T401" s="21" t="s">
        <v>93</v>
      </c>
      <c r="U401" s="21" t="s">
        <v>1282</v>
      </c>
      <c r="V401" s="21" t="s">
        <v>95</v>
      </c>
      <c r="W401" s="21" t="s">
        <v>1043</v>
      </c>
    </row>
    <row r="402" spans="20:23" x14ac:dyDescent="0.4">
      <c r="T402" s="21" t="s">
        <v>93</v>
      </c>
      <c r="U402" s="21" t="s">
        <v>1283</v>
      </c>
      <c r="V402" s="21" t="s">
        <v>95</v>
      </c>
      <c r="W402" s="21" t="s">
        <v>1043</v>
      </c>
    </row>
    <row r="403" spans="20:23" x14ac:dyDescent="0.4">
      <c r="T403" s="21" t="s">
        <v>93</v>
      </c>
      <c r="U403" s="21" t="s">
        <v>1284</v>
      </c>
      <c r="V403" s="21" t="s">
        <v>95</v>
      </c>
      <c r="W403" s="21" t="s">
        <v>1043</v>
      </c>
    </row>
    <row r="404" spans="20:23" x14ac:dyDescent="0.4">
      <c r="T404" s="21" t="s">
        <v>93</v>
      </c>
      <c r="U404" s="21" t="s">
        <v>1285</v>
      </c>
      <c r="V404" s="21" t="s">
        <v>95</v>
      </c>
      <c r="W404" s="21" t="s">
        <v>1043</v>
      </c>
    </row>
    <row r="405" spans="20:23" x14ac:dyDescent="0.4">
      <c r="T405" s="21" t="s">
        <v>93</v>
      </c>
      <c r="U405" s="21" t="s">
        <v>1286</v>
      </c>
      <c r="V405" s="21" t="s">
        <v>95</v>
      </c>
      <c r="W405" s="21" t="s">
        <v>1043</v>
      </c>
    </row>
    <row r="406" spans="20:23" x14ac:dyDescent="0.4">
      <c r="T406" s="21" t="s">
        <v>93</v>
      </c>
      <c r="U406" s="21" t="s">
        <v>1287</v>
      </c>
      <c r="V406" s="21" t="s">
        <v>95</v>
      </c>
      <c r="W406" s="21" t="s">
        <v>1043</v>
      </c>
    </row>
    <row r="407" spans="20:23" x14ac:dyDescent="0.4">
      <c r="T407" s="21" t="s">
        <v>93</v>
      </c>
      <c r="U407" s="21" t="s">
        <v>1288</v>
      </c>
      <c r="V407" s="21" t="s">
        <v>95</v>
      </c>
      <c r="W407" s="21" t="s">
        <v>1043</v>
      </c>
    </row>
    <row r="408" spans="20:23" x14ac:dyDescent="0.4">
      <c r="T408" s="21" t="s">
        <v>93</v>
      </c>
      <c r="U408" s="21" t="s">
        <v>1289</v>
      </c>
      <c r="V408" s="21" t="s">
        <v>95</v>
      </c>
      <c r="W408" s="21" t="s">
        <v>1043</v>
      </c>
    </row>
    <row r="409" spans="20:23" x14ac:dyDescent="0.4">
      <c r="T409" s="21" t="s">
        <v>93</v>
      </c>
      <c r="U409" s="21" t="s">
        <v>1290</v>
      </c>
      <c r="V409" s="21" t="s">
        <v>95</v>
      </c>
      <c r="W409" s="21" t="s">
        <v>1043</v>
      </c>
    </row>
    <row r="410" spans="20:23" x14ac:dyDescent="0.4">
      <c r="T410" s="21" t="s">
        <v>93</v>
      </c>
      <c r="U410" s="21" t="s">
        <v>1291</v>
      </c>
      <c r="V410" s="21" t="s">
        <v>95</v>
      </c>
      <c r="W410" s="21" t="s">
        <v>1043</v>
      </c>
    </row>
    <row r="411" spans="20:23" x14ac:dyDescent="0.4">
      <c r="T411" s="21" t="s">
        <v>93</v>
      </c>
      <c r="U411" s="21" t="s">
        <v>1292</v>
      </c>
      <c r="V411" s="21" t="s">
        <v>95</v>
      </c>
      <c r="W411" s="21" t="s">
        <v>1043</v>
      </c>
    </row>
    <row r="412" spans="20:23" x14ac:dyDescent="0.4">
      <c r="T412" s="21" t="s">
        <v>93</v>
      </c>
      <c r="U412" s="21" t="s">
        <v>1293</v>
      </c>
      <c r="V412" s="21" t="s">
        <v>95</v>
      </c>
      <c r="W412" s="21" t="s">
        <v>1043</v>
      </c>
    </row>
    <row r="413" spans="20:23" x14ac:dyDescent="0.4">
      <c r="T413" s="21" t="s">
        <v>93</v>
      </c>
      <c r="U413" s="21" t="s">
        <v>1294</v>
      </c>
      <c r="V413" s="21" t="s">
        <v>95</v>
      </c>
      <c r="W413" s="21" t="s">
        <v>1041</v>
      </c>
    </row>
    <row r="414" spans="20:23" x14ac:dyDescent="0.4">
      <c r="T414" s="21" t="s">
        <v>93</v>
      </c>
      <c r="U414" s="21" t="s">
        <v>1295</v>
      </c>
      <c r="V414" s="21" t="s">
        <v>95</v>
      </c>
      <c r="W414" s="21" t="s">
        <v>1041</v>
      </c>
    </row>
    <row r="415" spans="20:23" x14ac:dyDescent="0.4">
      <c r="T415" s="21" t="s">
        <v>93</v>
      </c>
      <c r="U415" s="21" t="s">
        <v>1296</v>
      </c>
      <c r="V415" s="21" t="s">
        <v>95</v>
      </c>
      <c r="W415" s="21" t="s">
        <v>1041</v>
      </c>
    </row>
    <row r="416" spans="20:23" x14ac:dyDescent="0.4">
      <c r="T416" s="21" t="s">
        <v>93</v>
      </c>
      <c r="U416" s="21" t="s">
        <v>1297</v>
      </c>
      <c r="V416" s="21" t="s">
        <v>95</v>
      </c>
      <c r="W416" s="21" t="s">
        <v>1041</v>
      </c>
    </row>
    <row r="417" spans="20:23" x14ac:dyDescent="0.4">
      <c r="T417" s="21" t="s">
        <v>93</v>
      </c>
      <c r="U417" s="21" t="s">
        <v>1298</v>
      </c>
      <c r="V417" s="21" t="s">
        <v>95</v>
      </c>
      <c r="W417" s="21" t="s">
        <v>1041</v>
      </c>
    </row>
    <row r="418" spans="20:23" x14ac:dyDescent="0.4">
      <c r="T418" s="21" t="s">
        <v>93</v>
      </c>
      <c r="U418" s="21" t="s">
        <v>1299</v>
      </c>
      <c r="V418" s="21" t="s">
        <v>95</v>
      </c>
      <c r="W418" s="21" t="s">
        <v>1041</v>
      </c>
    </row>
    <row r="419" spans="20:23" x14ac:dyDescent="0.4">
      <c r="T419" s="21" t="s">
        <v>93</v>
      </c>
      <c r="U419" s="21" t="s">
        <v>1300</v>
      </c>
      <c r="V419" s="21" t="s">
        <v>95</v>
      </c>
      <c r="W419" s="21" t="s">
        <v>1041</v>
      </c>
    </row>
    <row r="420" spans="20:23" x14ac:dyDescent="0.4">
      <c r="T420" s="21" t="s">
        <v>93</v>
      </c>
      <c r="U420" s="21" t="s">
        <v>1301</v>
      </c>
      <c r="V420" s="21" t="s">
        <v>95</v>
      </c>
      <c r="W420" s="21" t="s">
        <v>1041</v>
      </c>
    </row>
    <row r="421" spans="20:23" x14ac:dyDescent="0.4">
      <c r="T421" s="21" t="s">
        <v>93</v>
      </c>
      <c r="U421" s="21" t="s">
        <v>1302</v>
      </c>
      <c r="V421" s="21" t="s">
        <v>95</v>
      </c>
      <c r="W421" s="21" t="s">
        <v>1041</v>
      </c>
    </row>
    <row r="422" spans="20:23" x14ac:dyDescent="0.4">
      <c r="T422" s="21" t="s">
        <v>93</v>
      </c>
      <c r="U422" s="21" t="s">
        <v>1303</v>
      </c>
      <c r="V422" s="21" t="s">
        <v>95</v>
      </c>
      <c r="W422" s="21" t="s">
        <v>1041</v>
      </c>
    </row>
    <row r="423" spans="20:23" x14ac:dyDescent="0.4">
      <c r="T423" s="21" t="s">
        <v>93</v>
      </c>
      <c r="U423" s="21" t="s">
        <v>1304</v>
      </c>
      <c r="V423" s="21" t="s">
        <v>95</v>
      </c>
      <c r="W423" s="21" t="s">
        <v>1041</v>
      </c>
    </row>
    <row r="424" spans="20:23" x14ac:dyDescent="0.4">
      <c r="T424" s="21" t="s">
        <v>93</v>
      </c>
      <c r="U424" s="21" t="s">
        <v>1305</v>
      </c>
      <c r="V424" s="21" t="s">
        <v>95</v>
      </c>
      <c r="W424" s="21" t="s">
        <v>1041</v>
      </c>
    </row>
    <row r="425" spans="20:23" x14ac:dyDescent="0.4">
      <c r="T425" s="21" t="s">
        <v>93</v>
      </c>
      <c r="U425" s="21" t="s">
        <v>1306</v>
      </c>
      <c r="V425" s="21" t="s">
        <v>95</v>
      </c>
      <c r="W425" s="21" t="s">
        <v>1041</v>
      </c>
    </row>
    <row r="426" spans="20:23" x14ac:dyDescent="0.4">
      <c r="T426" s="21" t="s">
        <v>93</v>
      </c>
      <c r="U426" s="21" t="s">
        <v>1307</v>
      </c>
      <c r="V426" s="21" t="s">
        <v>95</v>
      </c>
      <c r="W426" s="21" t="s">
        <v>1041</v>
      </c>
    </row>
    <row r="427" spans="20:23" x14ac:dyDescent="0.4">
      <c r="T427" s="21" t="s">
        <v>93</v>
      </c>
      <c r="U427" s="21" t="s">
        <v>1308</v>
      </c>
      <c r="V427" s="21" t="s">
        <v>95</v>
      </c>
      <c r="W427" s="21" t="s">
        <v>1041</v>
      </c>
    </row>
    <row r="428" spans="20:23" x14ac:dyDescent="0.4">
      <c r="T428" s="21" t="s">
        <v>93</v>
      </c>
      <c r="U428" s="21" t="s">
        <v>1309</v>
      </c>
      <c r="V428" s="21" t="s">
        <v>95</v>
      </c>
      <c r="W428" s="21" t="s">
        <v>1041</v>
      </c>
    </row>
    <row r="429" spans="20:23" x14ac:dyDescent="0.4">
      <c r="T429" s="21" t="s">
        <v>93</v>
      </c>
      <c r="U429" s="21" t="s">
        <v>1310</v>
      </c>
      <c r="V429" s="21" t="s">
        <v>95</v>
      </c>
      <c r="W429" s="21" t="s">
        <v>1041</v>
      </c>
    </row>
    <row r="430" spans="20:23" x14ac:dyDescent="0.4">
      <c r="T430" s="21" t="s">
        <v>93</v>
      </c>
      <c r="U430" s="21" t="s">
        <v>1311</v>
      </c>
      <c r="V430" s="21" t="s">
        <v>95</v>
      </c>
      <c r="W430" s="21" t="s">
        <v>1041</v>
      </c>
    </row>
    <row r="431" spans="20:23" x14ac:dyDescent="0.4">
      <c r="T431" s="21" t="s">
        <v>93</v>
      </c>
      <c r="U431" s="21" t="s">
        <v>1312</v>
      </c>
      <c r="V431" s="21" t="s">
        <v>95</v>
      </c>
      <c r="W431" s="21" t="s">
        <v>1041</v>
      </c>
    </row>
    <row r="432" spans="20:23" x14ac:dyDescent="0.4">
      <c r="T432" s="21" t="s">
        <v>93</v>
      </c>
      <c r="U432" s="21" t="s">
        <v>1313</v>
      </c>
      <c r="V432" s="21" t="s">
        <v>95</v>
      </c>
      <c r="W432" s="21" t="s">
        <v>1041</v>
      </c>
    </row>
    <row r="433" spans="20:23" x14ac:dyDescent="0.4">
      <c r="T433" s="21" t="s">
        <v>93</v>
      </c>
      <c r="U433" s="21" t="s">
        <v>1314</v>
      </c>
      <c r="V433" s="21" t="s">
        <v>95</v>
      </c>
      <c r="W433" s="21" t="s">
        <v>1041</v>
      </c>
    </row>
    <row r="434" spans="20:23" x14ac:dyDescent="0.4">
      <c r="T434" s="21" t="s">
        <v>93</v>
      </c>
      <c r="U434" s="21" t="s">
        <v>1315</v>
      </c>
      <c r="V434" s="21" t="s">
        <v>95</v>
      </c>
      <c r="W434" s="21" t="s">
        <v>1041</v>
      </c>
    </row>
    <row r="435" spans="20:23" x14ac:dyDescent="0.4">
      <c r="T435" s="21" t="s">
        <v>93</v>
      </c>
      <c r="U435" s="21" t="s">
        <v>1316</v>
      </c>
      <c r="V435" s="21" t="s">
        <v>95</v>
      </c>
      <c r="W435" s="21" t="s">
        <v>1041</v>
      </c>
    </row>
    <row r="436" spans="20:23" x14ac:dyDescent="0.4">
      <c r="T436" s="21" t="s">
        <v>93</v>
      </c>
      <c r="U436" s="21" t="s">
        <v>1317</v>
      </c>
      <c r="V436" s="21" t="s">
        <v>95</v>
      </c>
      <c r="W436" s="21" t="s">
        <v>1041</v>
      </c>
    </row>
    <row r="437" spans="20:23" x14ac:dyDescent="0.4">
      <c r="T437" s="21" t="s">
        <v>93</v>
      </c>
      <c r="U437" s="21" t="s">
        <v>1318</v>
      </c>
      <c r="V437" s="21" t="s">
        <v>95</v>
      </c>
      <c r="W437" s="21" t="s">
        <v>1041</v>
      </c>
    </row>
    <row r="438" spans="20:23" x14ac:dyDescent="0.4">
      <c r="T438" s="21" t="s">
        <v>93</v>
      </c>
      <c r="U438" s="21" t="s">
        <v>1319</v>
      </c>
      <c r="V438" s="21" t="s">
        <v>95</v>
      </c>
      <c r="W438" s="21" t="s">
        <v>1041</v>
      </c>
    </row>
    <row r="439" spans="20:23" x14ac:dyDescent="0.4">
      <c r="T439" s="21" t="s">
        <v>93</v>
      </c>
      <c r="U439" s="21" t="s">
        <v>1320</v>
      </c>
      <c r="V439" s="21" t="s">
        <v>95</v>
      </c>
      <c r="W439" s="21" t="s">
        <v>1041</v>
      </c>
    </row>
    <row r="440" spans="20:23" x14ac:dyDescent="0.4">
      <c r="T440" s="21" t="s">
        <v>93</v>
      </c>
      <c r="U440" s="21" t="s">
        <v>1321</v>
      </c>
      <c r="V440" s="21" t="s">
        <v>95</v>
      </c>
      <c r="W440" s="21" t="s">
        <v>1041</v>
      </c>
    </row>
    <row r="441" spans="20:23" x14ac:dyDescent="0.4">
      <c r="T441" s="21" t="s">
        <v>93</v>
      </c>
      <c r="U441" s="21" t="s">
        <v>1322</v>
      </c>
      <c r="V441" s="21" t="s">
        <v>95</v>
      </c>
      <c r="W441" s="21" t="s">
        <v>1041</v>
      </c>
    </row>
    <row r="442" spans="20:23" x14ac:dyDescent="0.4">
      <c r="T442" s="21" t="s">
        <v>93</v>
      </c>
      <c r="U442" s="21" t="s">
        <v>1323</v>
      </c>
      <c r="V442" s="21" t="s">
        <v>95</v>
      </c>
      <c r="W442" s="21" t="s">
        <v>1041</v>
      </c>
    </row>
    <row r="443" spans="20:23" x14ac:dyDescent="0.4">
      <c r="T443" s="21" t="s">
        <v>93</v>
      </c>
      <c r="U443" s="21" t="s">
        <v>1324</v>
      </c>
      <c r="V443" s="21" t="s">
        <v>95</v>
      </c>
      <c r="W443" s="21" t="s">
        <v>1041</v>
      </c>
    </row>
    <row r="444" spans="20:23" x14ac:dyDescent="0.4">
      <c r="T444" s="21" t="s">
        <v>93</v>
      </c>
      <c r="U444" s="21" t="s">
        <v>1325</v>
      </c>
      <c r="V444" s="21" t="s">
        <v>95</v>
      </c>
      <c r="W444" s="21" t="s">
        <v>1041</v>
      </c>
    </row>
    <row r="445" spans="20:23" x14ac:dyDescent="0.4">
      <c r="T445" s="21" t="s">
        <v>93</v>
      </c>
      <c r="U445" s="21" t="s">
        <v>1326</v>
      </c>
      <c r="V445" s="21" t="s">
        <v>95</v>
      </c>
      <c r="W445" s="21" t="s">
        <v>1041</v>
      </c>
    </row>
    <row r="446" spans="20:23" x14ac:dyDescent="0.4">
      <c r="T446" s="21" t="s">
        <v>93</v>
      </c>
      <c r="U446" s="21" t="s">
        <v>1327</v>
      </c>
      <c r="V446" s="21" t="s">
        <v>95</v>
      </c>
      <c r="W446" s="21" t="s">
        <v>1041</v>
      </c>
    </row>
    <row r="447" spans="20:23" x14ac:dyDescent="0.4">
      <c r="T447" s="21" t="s">
        <v>93</v>
      </c>
      <c r="U447" s="21" t="s">
        <v>1328</v>
      </c>
      <c r="V447" s="21" t="s">
        <v>95</v>
      </c>
      <c r="W447" s="21" t="s">
        <v>1041</v>
      </c>
    </row>
    <row r="448" spans="20:23" x14ac:dyDescent="0.4">
      <c r="T448" s="21" t="s">
        <v>93</v>
      </c>
      <c r="U448" s="21" t="s">
        <v>1329</v>
      </c>
      <c r="V448" s="21" t="s">
        <v>95</v>
      </c>
      <c r="W448" s="21" t="s">
        <v>1041</v>
      </c>
    </row>
    <row r="449" spans="20:23" x14ac:dyDescent="0.4">
      <c r="T449" s="21" t="s">
        <v>93</v>
      </c>
      <c r="U449" s="21" t="s">
        <v>1330</v>
      </c>
      <c r="V449" s="21" t="s">
        <v>95</v>
      </c>
      <c r="W449" s="21" t="s">
        <v>1041</v>
      </c>
    </row>
    <row r="450" spans="20:23" x14ac:dyDescent="0.4">
      <c r="T450" s="21" t="s">
        <v>93</v>
      </c>
      <c r="U450" s="21" t="s">
        <v>1331</v>
      </c>
      <c r="V450" s="21" t="s">
        <v>95</v>
      </c>
      <c r="W450" s="21" t="s">
        <v>1041</v>
      </c>
    </row>
    <row r="451" spans="20:23" x14ac:dyDescent="0.4">
      <c r="T451" s="21" t="s">
        <v>93</v>
      </c>
      <c r="U451" s="21" t="s">
        <v>1332</v>
      </c>
      <c r="V451" s="21" t="s">
        <v>95</v>
      </c>
      <c r="W451" s="21" t="s">
        <v>1041</v>
      </c>
    </row>
    <row r="452" spans="20:23" x14ac:dyDescent="0.4">
      <c r="T452" s="21" t="s">
        <v>93</v>
      </c>
      <c r="U452" s="21" t="s">
        <v>1333</v>
      </c>
      <c r="V452" s="21" t="s">
        <v>95</v>
      </c>
      <c r="W452" s="21" t="s">
        <v>1041</v>
      </c>
    </row>
    <row r="453" spans="20:23" x14ac:dyDescent="0.4">
      <c r="T453" s="21" t="s">
        <v>93</v>
      </c>
      <c r="U453" s="21" t="s">
        <v>1334</v>
      </c>
      <c r="V453" s="21" t="s">
        <v>95</v>
      </c>
      <c r="W453" s="21" t="s">
        <v>1041</v>
      </c>
    </row>
    <row r="454" spans="20:23" x14ac:dyDescent="0.4">
      <c r="T454" s="21" t="s">
        <v>93</v>
      </c>
      <c r="U454" s="21" t="s">
        <v>1335</v>
      </c>
      <c r="V454" s="21" t="s">
        <v>95</v>
      </c>
      <c r="W454" s="21" t="s">
        <v>1041</v>
      </c>
    </row>
    <row r="455" spans="20:23" x14ac:dyDescent="0.4">
      <c r="T455" s="21" t="s">
        <v>93</v>
      </c>
      <c r="U455" s="21" t="s">
        <v>1336</v>
      </c>
      <c r="V455" s="21" t="s">
        <v>95</v>
      </c>
      <c r="W455" s="21" t="s">
        <v>1041</v>
      </c>
    </row>
    <row r="456" spans="20:23" x14ac:dyDescent="0.4">
      <c r="T456" s="21" t="s">
        <v>93</v>
      </c>
      <c r="U456" s="21" t="s">
        <v>1337</v>
      </c>
      <c r="V456" s="21" t="s">
        <v>95</v>
      </c>
      <c r="W456" s="21" t="s">
        <v>1041</v>
      </c>
    </row>
    <row r="457" spans="20:23" x14ac:dyDescent="0.4">
      <c r="T457" s="21" t="s">
        <v>93</v>
      </c>
      <c r="U457" s="21" t="s">
        <v>1338</v>
      </c>
      <c r="V457" s="21" t="s">
        <v>95</v>
      </c>
      <c r="W457" s="21" t="s">
        <v>1041</v>
      </c>
    </row>
    <row r="458" spans="20:23" x14ac:dyDescent="0.4">
      <c r="T458" s="21" t="s">
        <v>93</v>
      </c>
      <c r="U458" s="21" t="s">
        <v>1339</v>
      </c>
      <c r="V458" s="21" t="s">
        <v>95</v>
      </c>
      <c r="W458" s="21" t="s">
        <v>1041</v>
      </c>
    </row>
    <row r="459" spans="20:23" x14ac:dyDescent="0.4">
      <c r="T459" s="21" t="s">
        <v>93</v>
      </c>
      <c r="U459" s="21" t="s">
        <v>1340</v>
      </c>
      <c r="V459" s="21" t="s">
        <v>95</v>
      </c>
      <c r="W459" s="21" t="s">
        <v>1041</v>
      </c>
    </row>
    <row r="460" spans="20:23" x14ac:dyDescent="0.4">
      <c r="T460" s="21" t="s">
        <v>93</v>
      </c>
      <c r="U460" s="21" t="s">
        <v>1341</v>
      </c>
      <c r="V460" s="21" t="s">
        <v>95</v>
      </c>
      <c r="W460" s="21" t="s">
        <v>1041</v>
      </c>
    </row>
    <row r="461" spans="20:23" x14ac:dyDescent="0.4">
      <c r="T461" s="21" t="s">
        <v>93</v>
      </c>
      <c r="U461" s="21" t="s">
        <v>1342</v>
      </c>
      <c r="V461" s="21" t="s">
        <v>95</v>
      </c>
      <c r="W461" s="21" t="s">
        <v>1041</v>
      </c>
    </row>
    <row r="462" spans="20:23" x14ac:dyDescent="0.4">
      <c r="T462" s="21" t="s">
        <v>93</v>
      </c>
      <c r="U462" s="21" t="s">
        <v>1343</v>
      </c>
      <c r="V462" s="21" t="s">
        <v>95</v>
      </c>
      <c r="W462" s="21" t="s">
        <v>1041</v>
      </c>
    </row>
    <row r="463" spans="20:23" x14ac:dyDescent="0.4">
      <c r="T463" s="21" t="s">
        <v>93</v>
      </c>
      <c r="U463" s="21" t="s">
        <v>1344</v>
      </c>
      <c r="V463" s="21" t="s">
        <v>95</v>
      </c>
      <c r="W463" s="21" t="s">
        <v>1041</v>
      </c>
    </row>
    <row r="464" spans="20:23" x14ac:dyDescent="0.4">
      <c r="T464" s="21" t="s">
        <v>93</v>
      </c>
      <c r="U464" s="21" t="s">
        <v>1345</v>
      </c>
      <c r="V464" s="21" t="s">
        <v>95</v>
      </c>
      <c r="W464" s="21" t="s">
        <v>1041</v>
      </c>
    </row>
    <row r="465" spans="20:23" x14ac:dyDescent="0.4">
      <c r="T465" s="21" t="s">
        <v>93</v>
      </c>
      <c r="U465" s="21" t="s">
        <v>1346</v>
      </c>
      <c r="V465" s="21" t="s">
        <v>95</v>
      </c>
      <c r="W465" s="21" t="s">
        <v>1041</v>
      </c>
    </row>
    <row r="466" spans="20:23" x14ac:dyDescent="0.4">
      <c r="T466" s="21" t="s">
        <v>93</v>
      </c>
      <c r="U466" s="21" t="s">
        <v>1347</v>
      </c>
      <c r="V466" s="21" t="s">
        <v>95</v>
      </c>
      <c r="W466" s="21" t="s">
        <v>1041</v>
      </c>
    </row>
    <row r="467" spans="20:23" x14ac:dyDescent="0.4">
      <c r="T467" s="21" t="s">
        <v>93</v>
      </c>
      <c r="U467" s="21" t="s">
        <v>1348</v>
      </c>
      <c r="V467" s="21" t="s">
        <v>95</v>
      </c>
      <c r="W467" s="21" t="s">
        <v>1017</v>
      </c>
    </row>
    <row r="468" spans="20:23" x14ac:dyDescent="0.4">
      <c r="T468" s="21" t="s">
        <v>93</v>
      </c>
      <c r="U468" s="21" t="s">
        <v>1349</v>
      </c>
      <c r="V468" s="21" t="s">
        <v>95</v>
      </c>
      <c r="W468" s="21" t="s">
        <v>1017</v>
      </c>
    </row>
    <row r="469" spans="20:23" x14ac:dyDescent="0.4">
      <c r="T469" s="21" t="s">
        <v>93</v>
      </c>
      <c r="U469" s="21" t="s">
        <v>1350</v>
      </c>
      <c r="V469" s="21" t="s">
        <v>95</v>
      </c>
      <c r="W469" s="21" t="s">
        <v>1017</v>
      </c>
    </row>
    <row r="470" spans="20:23" x14ac:dyDescent="0.4">
      <c r="T470" s="21" t="s">
        <v>93</v>
      </c>
      <c r="U470" s="21" t="s">
        <v>1351</v>
      </c>
      <c r="V470" s="21" t="s">
        <v>95</v>
      </c>
      <c r="W470" s="21" t="s">
        <v>1017</v>
      </c>
    </row>
    <row r="471" spans="20:23" x14ac:dyDescent="0.4">
      <c r="T471" s="21" t="s">
        <v>93</v>
      </c>
      <c r="U471" s="21" t="s">
        <v>1352</v>
      </c>
      <c r="V471" s="21" t="s">
        <v>95</v>
      </c>
      <c r="W471" s="21" t="s">
        <v>1017</v>
      </c>
    </row>
    <row r="472" spans="20:23" x14ac:dyDescent="0.4">
      <c r="T472" s="21" t="s">
        <v>93</v>
      </c>
      <c r="U472" s="21" t="s">
        <v>1353</v>
      </c>
      <c r="V472" s="21" t="s">
        <v>95</v>
      </c>
      <c r="W472" s="21" t="s">
        <v>1017</v>
      </c>
    </row>
    <row r="473" spans="20:23" x14ac:dyDescent="0.4">
      <c r="T473" s="21" t="s">
        <v>93</v>
      </c>
      <c r="U473" s="21" t="s">
        <v>1354</v>
      </c>
      <c r="V473" s="21" t="s">
        <v>95</v>
      </c>
      <c r="W473" s="21" t="s">
        <v>1017</v>
      </c>
    </row>
    <row r="474" spans="20:23" x14ac:dyDescent="0.4">
      <c r="T474" s="21" t="s">
        <v>93</v>
      </c>
      <c r="U474" s="21" t="s">
        <v>1355</v>
      </c>
      <c r="V474" s="21" t="s">
        <v>95</v>
      </c>
      <c r="W474" s="21" t="s">
        <v>1017</v>
      </c>
    </row>
    <row r="475" spans="20:23" x14ac:dyDescent="0.4">
      <c r="T475" s="21" t="s">
        <v>93</v>
      </c>
      <c r="U475" s="21" t="s">
        <v>1356</v>
      </c>
      <c r="V475" s="21" t="s">
        <v>95</v>
      </c>
      <c r="W475" s="21" t="s">
        <v>1017</v>
      </c>
    </row>
    <row r="476" spans="20:23" x14ac:dyDescent="0.4">
      <c r="T476" s="21" t="s">
        <v>93</v>
      </c>
      <c r="U476" s="21" t="s">
        <v>1357</v>
      </c>
      <c r="V476" s="21" t="s">
        <v>95</v>
      </c>
      <c r="W476" s="21" t="s">
        <v>1017</v>
      </c>
    </row>
    <row r="477" spans="20:23" x14ac:dyDescent="0.4">
      <c r="T477" s="21" t="s">
        <v>93</v>
      </c>
      <c r="U477" s="21" t="s">
        <v>1358</v>
      </c>
      <c r="V477" s="21" t="s">
        <v>95</v>
      </c>
      <c r="W477" s="21" t="s">
        <v>1017</v>
      </c>
    </row>
    <row r="478" spans="20:23" x14ac:dyDescent="0.4">
      <c r="T478" s="21" t="s">
        <v>93</v>
      </c>
      <c r="U478" s="21" t="s">
        <v>1359</v>
      </c>
      <c r="V478" s="21" t="s">
        <v>95</v>
      </c>
      <c r="W478" s="21" t="s">
        <v>1017</v>
      </c>
    </row>
    <row r="479" spans="20:23" x14ac:dyDescent="0.4">
      <c r="T479" s="21" t="s">
        <v>93</v>
      </c>
      <c r="U479" s="21" t="s">
        <v>1360</v>
      </c>
      <c r="V479" s="21" t="s">
        <v>95</v>
      </c>
      <c r="W479" s="21" t="s">
        <v>1017</v>
      </c>
    </row>
    <row r="480" spans="20:23" x14ac:dyDescent="0.4">
      <c r="T480" s="21" t="s">
        <v>93</v>
      </c>
      <c r="U480" s="21" t="s">
        <v>1361</v>
      </c>
      <c r="V480" s="21" t="s">
        <v>95</v>
      </c>
      <c r="W480" s="21" t="s">
        <v>1017</v>
      </c>
    </row>
    <row r="481" spans="20:23" x14ac:dyDescent="0.4">
      <c r="T481" s="21" t="s">
        <v>93</v>
      </c>
      <c r="U481" s="21" t="s">
        <v>1362</v>
      </c>
      <c r="V481" s="21" t="s">
        <v>95</v>
      </c>
      <c r="W481" s="21" t="s">
        <v>1017</v>
      </c>
    </row>
    <row r="482" spans="20:23" x14ac:dyDescent="0.4">
      <c r="T482" s="21" t="s">
        <v>93</v>
      </c>
      <c r="U482" s="21" t="s">
        <v>1363</v>
      </c>
      <c r="V482" s="21" t="s">
        <v>95</v>
      </c>
      <c r="W482" s="21" t="s">
        <v>1017</v>
      </c>
    </row>
    <row r="483" spans="20:23" x14ac:dyDescent="0.4">
      <c r="T483" s="21" t="s">
        <v>93</v>
      </c>
      <c r="U483" s="21" t="s">
        <v>1364</v>
      </c>
      <c r="V483" s="21" t="s">
        <v>95</v>
      </c>
      <c r="W483" s="21" t="s">
        <v>1017</v>
      </c>
    </row>
    <row r="484" spans="20:23" x14ac:dyDescent="0.4">
      <c r="T484" s="21" t="s">
        <v>93</v>
      </c>
      <c r="U484" s="21" t="s">
        <v>1365</v>
      </c>
      <c r="V484" s="21" t="s">
        <v>95</v>
      </c>
      <c r="W484" s="21" t="s">
        <v>1017</v>
      </c>
    </row>
    <row r="485" spans="20:23" x14ac:dyDescent="0.4">
      <c r="T485" s="21" t="s">
        <v>93</v>
      </c>
      <c r="U485" s="21" t="s">
        <v>1366</v>
      </c>
      <c r="V485" s="21" t="s">
        <v>95</v>
      </c>
      <c r="W485" s="21" t="s">
        <v>1017</v>
      </c>
    </row>
    <row r="486" spans="20:23" x14ac:dyDescent="0.4">
      <c r="T486" s="21" t="s">
        <v>93</v>
      </c>
      <c r="U486" s="21" t="s">
        <v>1367</v>
      </c>
      <c r="V486" s="21" t="s">
        <v>95</v>
      </c>
      <c r="W486" s="21" t="s">
        <v>1017</v>
      </c>
    </row>
    <row r="487" spans="20:23" x14ac:dyDescent="0.4">
      <c r="T487" s="21" t="s">
        <v>93</v>
      </c>
      <c r="U487" s="21" t="s">
        <v>1368</v>
      </c>
      <c r="V487" s="21" t="s">
        <v>95</v>
      </c>
      <c r="W487" s="21" t="s">
        <v>1017</v>
      </c>
    </row>
    <row r="488" spans="20:23" x14ac:dyDescent="0.4">
      <c r="T488" s="21" t="s">
        <v>93</v>
      </c>
      <c r="U488" s="21" t="s">
        <v>1369</v>
      </c>
      <c r="V488" s="21" t="s">
        <v>95</v>
      </c>
      <c r="W488" s="21" t="s">
        <v>1017</v>
      </c>
    </row>
    <row r="489" spans="20:23" x14ac:dyDescent="0.4">
      <c r="T489" s="21" t="s">
        <v>93</v>
      </c>
      <c r="U489" s="21" t="s">
        <v>1370</v>
      </c>
      <c r="V489" s="21" t="s">
        <v>95</v>
      </c>
      <c r="W489" s="21" t="s">
        <v>1017</v>
      </c>
    </row>
    <row r="490" spans="20:23" x14ac:dyDescent="0.4">
      <c r="T490" s="21" t="s">
        <v>93</v>
      </c>
      <c r="U490" s="21" t="s">
        <v>1371</v>
      </c>
      <c r="V490" s="21" t="s">
        <v>95</v>
      </c>
      <c r="W490" s="21" t="s">
        <v>1017</v>
      </c>
    </row>
    <row r="491" spans="20:23" x14ac:dyDescent="0.4">
      <c r="T491" s="21" t="s">
        <v>93</v>
      </c>
      <c r="U491" s="21" t="s">
        <v>1372</v>
      </c>
      <c r="V491" s="21" t="s">
        <v>95</v>
      </c>
      <c r="W491" s="21" t="s">
        <v>1017</v>
      </c>
    </row>
    <row r="492" spans="20:23" x14ac:dyDescent="0.4">
      <c r="T492" s="21" t="s">
        <v>93</v>
      </c>
      <c r="U492" s="21" t="s">
        <v>1373</v>
      </c>
      <c r="V492" s="21" t="s">
        <v>95</v>
      </c>
      <c r="W492" s="21" t="s">
        <v>1017</v>
      </c>
    </row>
    <row r="493" spans="20:23" x14ac:dyDescent="0.4">
      <c r="T493" s="21" t="s">
        <v>93</v>
      </c>
      <c r="U493" s="21" t="s">
        <v>1374</v>
      </c>
      <c r="V493" s="21" t="s">
        <v>95</v>
      </c>
      <c r="W493" s="21" t="s">
        <v>1017</v>
      </c>
    </row>
    <row r="494" spans="20:23" x14ac:dyDescent="0.4">
      <c r="T494" s="21" t="s">
        <v>93</v>
      </c>
      <c r="U494" s="21" t="s">
        <v>1375</v>
      </c>
      <c r="V494" s="21" t="s">
        <v>95</v>
      </c>
      <c r="W494" s="21" t="s">
        <v>1017</v>
      </c>
    </row>
    <row r="495" spans="20:23" x14ac:dyDescent="0.4">
      <c r="T495" s="21" t="s">
        <v>93</v>
      </c>
      <c r="U495" s="21" t="s">
        <v>1376</v>
      </c>
      <c r="V495" s="21" t="s">
        <v>95</v>
      </c>
      <c r="W495" s="21" t="s">
        <v>1017</v>
      </c>
    </row>
    <row r="496" spans="20:23" x14ac:dyDescent="0.4">
      <c r="T496" s="21" t="s">
        <v>93</v>
      </c>
      <c r="U496" s="21" t="s">
        <v>1377</v>
      </c>
      <c r="V496" s="21" t="s">
        <v>95</v>
      </c>
      <c r="W496" s="21" t="s">
        <v>1017</v>
      </c>
    </row>
    <row r="497" spans="20:23" x14ac:dyDescent="0.4">
      <c r="T497" s="21" t="s">
        <v>93</v>
      </c>
      <c r="U497" s="21" t="s">
        <v>1378</v>
      </c>
      <c r="V497" s="21" t="s">
        <v>95</v>
      </c>
      <c r="W497" s="21" t="s">
        <v>1017</v>
      </c>
    </row>
    <row r="498" spans="20:23" x14ac:dyDescent="0.4">
      <c r="T498" s="21" t="s">
        <v>93</v>
      </c>
      <c r="U498" s="21" t="s">
        <v>1379</v>
      </c>
      <c r="V498" s="21" t="s">
        <v>95</v>
      </c>
      <c r="W498" s="21" t="s">
        <v>1017</v>
      </c>
    </row>
    <row r="499" spans="20:23" x14ac:dyDescent="0.4">
      <c r="T499" s="21" t="s">
        <v>93</v>
      </c>
      <c r="U499" s="21" t="s">
        <v>1380</v>
      </c>
      <c r="V499" s="21" t="s">
        <v>95</v>
      </c>
      <c r="W499" s="21" t="s">
        <v>1017</v>
      </c>
    </row>
    <row r="500" spans="20:23" x14ac:dyDescent="0.4">
      <c r="T500" s="21" t="s">
        <v>93</v>
      </c>
      <c r="U500" s="21" t="s">
        <v>1381</v>
      </c>
      <c r="V500" s="21" t="s">
        <v>95</v>
      </c>
      <c r="W500" s="21" t="s">
        <v>1017</v>
      </c>
    </row>
    <row r="501" spans="20:23" x14ac:dyDescent="0.4">
      <c r="T501" s="21" t="s">
        <v>93</v>
      </c>
      <c r="U501" s="21" t="s">
        <v>1382</v>
      </c>
      <c r="V501" s="21" t="s">
        <v>95</v>
      </c>
      <c r="W501" s="21" t="s">
        <v>1017</v>
      </c>
    </row>
    <row r="502" spans="20:23" x14ac:dyDescent="0.4">
      <c r="T502" s="21" t="s">
        <v>93</v>
      </c>
      <c r="U502" s="21" t="s">
        <v>1383</v>
      </c>
      <c r="V502" s="21" t="s">
        <v>95</v>
      </c>
      <c r="W502" s="21" t="s">
        <v>1017</v>
      </c>
    </row>
    <row r="503" spans="20:23" x14ac:dyDescent="0.4">
      <c r="T503" s="21" t="s">
        <v>93</v>
      </c>
      <c r="U503" s="21" t="s">
        <v>1384</v>
      </c>
      <c r="V503" s="21" t="s">
        <v>95</v>
      </c>
      <c r="W503" s="21" t="s">
        <v>1017</v>
      </c>
    </row>
    <row r="504" spans="20:23" x14ac:dyDescent="0.4">
      <c r="T504" s="21" t="s">
        <v>93</v>
      </c>
      <c r="U504" s="21" t="s">
        <v>1385</v>
      </c>
      <c r="V504" s="21" t="s">
        <v>95</v>
      </c>
      <c r="W504" s="21" t="s">
        <v>1017</v>
      </c>
    </row>
    <row r="505" spans="20:23" x14ac:dyDescent="0.4">
      <c r="T505" s="21" t="s">
        <v>93</v>
      </c>
      <c r="U505" s="21" t="s">
        <v>1386</v>
      </c>
      <c r="V505" s="21" t="s">
        <v>95</v>
      </c>
      <c r="W505" s="21" t="s">
        <v>1017</v>
      </c>
    </row>
    <row r="506" spans="20:23" x14ac:dyDescent="0.4">
      <c r="T506" s="21" t="s">
        <v>93</v>
      </c>
      <c r="U506" s="21" t="s">
        <v>1387</v>
      </c>
      <c r="V506" s="21" t="s">
        <v>95</v>
      </c>
      <c r="W506" s="21" t="s">
        <v>1017</v>
      </c>
    </row>
    <row r="507" spans="20:23" x14ac:dyDescent="0.4">
      <c r="T507" s="21" t="s">
        <v>93</v>
      </c>
      <c r="U507" s="21" t="s">
        <v>1388</v>
      </c>
      <c r="V507" s="21" t="s">
        <v>95</v>
      </c>
      <c r="W507" s="21" t="s">
        <v>1017</v>
      </c>
    </row>
    <row r="508" spans="20:23" x14ac:dyDescent="0.4">
      <c r="T508" s="21" t="s">
        <v>93</v>
      </c>
      <c r="U508" s="21" t="s">
        <v>1389</v>
      </c>
      <c r="V508" s="21" t="s">
        <v>95</v>
      </c>
      <c r="W508" s="21" t="s">
        <v>1017</v>
      </c>
    </row>
    <row r="509" spans="20:23" x14ac:dyDescent="0.4">
      <c r="T509" s="21" t="s">
        <v>93</v>
      </c>
      <c r="U509" s="21" t="s">
        <v>1390</v>
      </c>
      <c r="V509" s="21" t="s">
        <v>95</v>
      </c>
      <c r="W509" s="21" t="s">
        <v>1017</v>
      </c>
    </row>
    <row r="510" spans="20:23" x14ac:dyDescent="0.4">
      <c r="T510" s="21" t="s">
        <v>93</v>
      </c>
      <c r="U510" s="21" t="s">
        <v>1391</v>
      </c>
      <c r="V510" s="21" t="s">
        <v>95</v>
      </c>
      <c r="W510" s="21" t="s">
        <v>1017</v>
      </c>
    </row>
    <row r="511" spans="20:23" x14ac:dyDescent="0.4">
      <c r="T511" s="21" t="s">
        <v>93</v>
      </c>
      <c r="U511" s="21" t="s">
        <v>1392</v>
      </c>
      <c r="V511" s="21" t="s">
        <v>95</v>
      </c>
      <c r="W511" s="21" t="s">
        <v>1017</v>
      </c>
    </row>
    <row r="512" spans="20:23" x14ac:dyDescent="0.4">
      <c r="T512" s="21" t="s">
        <v>93</v>
      </c>
      <c r="U512" s="21" t="s">
        <v>1393</v>
      </c>
      <c r="V512" s="21" t="s">
        <v>95</v>
      </c>
      <c r="W512" s="21" t="s">
        <v>1017</v>
      </c>
    </row>
    <row r="513" spans="20:23" x14ac:dyDescent="0.4">
      <c r="T513" s="21" t="s">
        <v>93</v>
      </c>
      <c r="U513" s="21" t="s">
        <v>1394</v>
      </c>
      <c r="V513" s="21" t="s">
        <v>95</v>
      </c>
      <c r="W513" s="21" t="s">
        <v>1017</v>
      </c>
    </row>
    <row r="514" spans="20:23" x14ac:dyDescent="0.4">
      <c r="T514" s="21" t="s">
        <v>93</v>
      </c>
      <c r="U514" s="21" t="s">
        <v>1395</v>
      </c>
      <c r="V514" s="21" t="s">
        <v>95</v>
      </c>
      <c r="W514" s="21" t="s">
        <v>1017</v>
      </c>
    </row>
    <row r="515" spans="20:23" x14ac:dyDescent="0.4">
      <c r="T515" s="21" t="s">
        <v>93</v>
      </c>
      <c r="U515" s="21" t="s">
        <v>1396</v>
      </c>
      <c r="V515" s="21" t="s">
        <v>95</v>
      </c>
      <c r="W515" s="21" t="s">
        <v>1017</v>
      </c>
    </row>
    <row r="516" spans="20:23" x14ac:dyDescent="0.4">
      <c r="T516" s="21" t="s">
        <v>93</v>
      </c>
      <c r="U516" s="21" t="s">
        <v>1397</v>
      </c>
      <c r="V516" s="21" t="s">
        <v>95</v>
      </c>
      <c r="W516" s="21" t="s">
        <v>1017</v>
      </c>
    </row>
    <row r="517" spans="20:23" x14ac:dyDescent="0.4">
      <c r="T517" s="21" t="s">
        <v>93</v>
      </c>
      <c r="U517" s="21" t="s">
        <v>1398</v>
      </c>
      <c r="V517" s="21" t="s">
        <v>95</v>
      </c>
      <c r="W517" s="21" t="s">
        <v>1017</v>
      </c>
    </row>
    <row r="518" spans="20:23" x14ac:dyDescent="0.4">
      <c r="T518" s="21" t="s">
        <v>93</v>
      </c>
      <c r="U518" s="21" t="s">
        <v>1399</v>
      </c>
      <c r="V518" s="21" t="s">
        <v>95</v>
      </c>
      <c r="W518" s="21" t="s">
        <v>1017</v>
      </c>
    </row>
    <row r="519" spans="20:23" x14ac:dyDescent="0.4">
      <c r="T519" s="21" t="s">
        <v>93</v>
      </c>
      <c r="U519" s="21" t="s">
        <v>1400</v>
      </c>
      <c r="V519" s="21" t="s">
        <v>95</v>
      </c>
      <c r="W519" s="21" t="s">
        <v>1017</v>
      </c>
    </row>
    <row r="520" spans="20:23" x14ac:dyDescent="0.4">
      <c r="T520" s="21" t="s">
        <v>93</v>
      </c>
      <c r="U520" s="21" t="s">
        <v>1401</v>
      </c>
      <c r="V520" s="21" t="s">
        <v>95</v>
      </c>
      <c r="W520" s="21" t="s">
        <v>1017</v>
      </c>
    </row>
    <row r="521" spans="20:23" x14ac:dyDescent="0.4">
      <c r="T521" s="21" t="s">
        <v>93</v>
      </c>
      <c r="U521" s="21" t="s">
        <v>1402</v>
      </c>
      <c r="V521" s="21" t="s">
        <v>95</v>
      </c>
      <c r="W521" s="21" t="s">
        <v>1017</v>
      </c>
    </row>
    <row r="522" spans="20:23" x14ac:dyDescent="0.4">
      <c r="T522" s="21" t="s">
        <v>93</v>
      </c>
      <c r="U522" s="21" t="s">
        <v>1403</v>
      </c>
      <c r="V522" s="21" t="s">
        <v>95</v>
      </c>
      <c r="W522" s="21" t="s">
        <v>1017</v>
      </c>
    </row>
    <row r="523" spans="20:23" x14ac:dyDescent="0.4">
      <c r="T523" s="21" t="s">
        <v>93</v>
      </c>
      <c r="U523" s="21" t="s">
        <v>1404</v>
      </c>
      <c r="V523" s="21" t="s">
        <v>95</v>
      </c>
      <c r="W523" s="21" t="s">
        <v>1017</v>
      </c>
    </row>
    <row r="524" spans="20:23" x14ac:dyDescent="0.4">
      <c r="T524" s="21" t="s">
        <v>93</v>
      </c>
      <c r="U524" s="21" t="s">
        <v>1405</v>
      </c>
      <c r="V524" s="21" t="s">
        <v>95</v>
      </c>
      <c r="W524" s="21" t="s">
        <v>1047</v>
      </c>
    </row>
    <row r="525" spans="20:23" x14ac:dyDescent="0.4">
      <c r="T525" s="21" t="s">
        <v>93</v>
      </c>
      <c r="U525" s="21" t="s">
        <v>1406</v>
      </c>
      <c r="V525" s="21" t="s">
        <v>95</v>
      </c>
      <c r="W525" s="21" t="s">
        <v>1047</v>
      </c>
    </row>
    <row r="526" spans="20:23" x14ac:dyDescent="0.4">
      <c r="T526" s="21" t="s">
        <v>93</v>
      </c>
      <c r="U526" s="21" t="s">
        <v>1407</v>
      </c>
      <c r="V526" s="21" t="s">
        <v>95</v>
      </c>
      <c r="W526" s="21" t="s">
        <v>1047</v>
      </c>
    </row>
    <row r="527" spans="20:23" x14ac:dyDescent="0.4">
      <c r="T527" s="21" t="s">
        <v>93</v>
      </c>
      <c r="U527" s="21" t="s">
        <v>1408</v>
      </c>
      <c r="V527" s="21" t="s">
        <v>95</v>
      </c>
      <c r="W527" s="21" t="s">
        <v>1047</v>
      </c>
    </row>
    <row r="528" spans="20:23" x14ac:dyDescent="0.4">
      <c r="T528" s="21" t="s">
        <v>93</v>
      </c>
      <c r="U528" s="21" t="s">
        <v>1409</v>
      </c>
      <c r="V528" s="21" t="s">
        <v>95</v>
      </c>
      <c r="W528" s="21" t="s">
        <v>1047</v>
      </c>
    </row>
    <row r="529" spans="20:23" x14ac:dyDescent="0.4">
      <c r="T529" s="21" t="s">
        <v>93</v>
      </c>
      <c r="U529" s="21" t="s">
        <v>1410</v>
      </c>
      <c r="V529" s="21" t="s">
        <v>95</v>
      </c>
      <c r="W529" s="21" t="s">
        <v>1047</v>
      </c>
    </row>
    <row r="530" spans="20:23" x14ac:dyDescent="0.4">
      <c r="T530" s="21" t="s">
        <v>93</v>
      </c>
      <c r="U530" s="21" t="s">
        <v>1411</v>
      </c>
      <c r="V530" s="21" t="s">
        <v>95</v>
      </c>
      <c r="W530" s="21" t="s">
        <v>1047</v>
      </c>
    </row>
    <row r="531" spans="20:23" x14ac:dyDescent="0.4">
      <c r="T531" s="21" t="s">
        <v>93</v>
      </c>
      <c r="U531" s="21" t="s">
        <v>1412</v>
      </c>
      <c r="V531" s="21" t="s">
        <v>95</v>
      </c>
      <c r="W531" s="21" t="s">
        <v>1047</v>
      </c>
    </row>
    <row r="532" spans="20:23" x14ac:dyDescent="0.4">
      <c r="T532" s="21" t="s">
        <v>93</v>
      </c>
      <c r="U532" s="21" t="s">
        <v>1413</v>
      </c>
      <c r="V532" s="21" t="s">
        <v>95</v>
      </c>
      <c r="W532" s="21" t="s">
        <v>1047</v>
      </c>
    </row>
    <row r="533" spans="20:23" x14ac:dyDescent="0.4">
      <c r="T533" s="21" t="s">
        <v>93</v>
      </c>
      <c r="U533" s="21" t="s">
        <v>1414</v>
      </c>
      <c r="V533" s="21" t="s">
        <v>95</v>
      </c>
      <c r="W533" s="21" t="s">
        <v>1047</v>
      </c>
    </row>
    <row r="534" spans="20:23" x14ac:dyDescent="0.4">
      <c r="T534" s="21" t="s">
        <v>93</v>
      </c>
      <c r="U534" s="21" t="s">
        <v>1415</v>
      </c>
      <c r="V534" s="21" t="s">
        <v>95</v>
      </c>
      <c r="W534" s="21" t="s">
        <v>1047</v>
      </c>
    </row>
    <row r="535" spans="20:23" x14ac:dyDescent="0.4">
      <c r="T535" s="21" t="s">
        <v>93</v>
      </c>
      <c r="U535" s="21" t="s">
        <v>1416</v>
      </c>
      <c r="V535" s="21" t="s">
        <v>95</v>
      </c>
      <c r="W535" s="21" t="s">
        <v>1047</v>
      </c>
    </row>
    <row r="536" spans="20:23" x14ac:dyDescent="0.4">
      <c r="T536" s="21" t="s">
        <v>93</v>
      </c>
      <c r="U536" s="21" t="s">
        <v>1417</v>
      </c>
      <c r="V536" s="21" t="s">
        <v>95</v>
      </c>
      <c r="W536" s="21" t="s">
        <v>1047</v>
      </c>
    </row>
    <row r="537" spans="20:23" x14ac:dyDescent="0.4">
      <c r="T537" s="21" t="s">
        <v>93</v>
      </c>
      <c r="U537" s="21" t="s">
        <v>1418</v>
      </c>
      <c r="V537" s="21" t="s">
        <v>95</v>
      </c>
      <c r="W537" s="21" t="s">
        <v>1047</v>
      </c>
    </row>
    <row r="538" spans="20:23" x14ac:dyDescent="0.4">
      <c r="T538" s="21" t="s">
        <v>93</v>
      </c>
      <c r="U538" s="21" t="s">
        <v>1419</v>
      </c>
      <c r="V538" s="21" t="s">
        <v>95</v>
      </c>
      <c r="W538" s="21" t="s">
        <v>1045</v>
      </c>
    </row>
    <row r="539" spans="20:23" x14ac:dyDescent="0.4">
      <c r="T539" s="21" t="s">
        <v>93</v>
      </c>
      <c r="U539" s="21" t="s">
        <v>1420</v>
      </c>
      <c r="V539" s="21" t="s">
        <v>95</v>
      </c>
      <c r="W539" s="21" t="s">
        <v>1045</v>
      </c>
    </row>
    <row r="540" spans="20:23" x14ac:dyDescent="0.4">
      <c r="T540" s="21" t="s">
        <v>93</v>
      </c>
      <c r="U540" s="21" t="s">
        <v>1421</v>
      </c>
      <c r="V540" s="21" t="s">
        <v>95</v>
      </c>
      <c r="W540" s="21" t="s">
        <v>1045</v>
      </c>
    </row>
    <row r="541" spans="20:23" x14ac:dyDescent="0.4">
      <c r="T541" s="21" t="s">
        <v>93</v>
      </c>
      <c r="U541" s="21" t="s">
        <v>1422</v>
      </c>
      <c r="V541" s="21" t="s">
        <v>95</v>
      </c>
      <c r="W541" s="21" t="s">
        <v>1045</v>
      </c>
    </row>
    <row r="542" spans="20:23" x14ac:dyDescent="0.4">
      <c r="T542" s="21" t="s">
        <v>93</v>
      </c>
      <c r="U542" s="21" t="s">
        <v>1423</v>
      </c>
      <c r="V542" s="21" t="s">
        <v>95</v>
      </c>
      <c r="W542" s="21" t="s">
        <v>1045</v>
      </c>
    </row>
    <row r="543" spans="20:23" x14ac:dyDescent="0.4">
      <c r="T543" s="21" t="s">
        <v>93</v>
      </c>
      <c r="U543" s="21" t="s">
        <v>1424</v>
      </c>
      <c r="V543" s="21" t="s">
        <v>95</v>
      </c>
      <c r="W543" s="21" t="s">
        <v>1045</v>
      </c>
    </row>
    <row r="544" spans="20:23" x14ac:dyDescent="0.4">
      <c r="T544" s="21" t="s">
        <v>93</v>
      </c>
      <c r="U544" s="21" t="s">
        <v>1425</v>
      </c>
      <c r="V544" s="21" t="s">
        <v>95</v>
      </c>
      <c r="W544" s="21" t="s">
        <v>1045</v>
      </c>
    </row>
    <row r="545" spans="20:23" x14ac:dyDescent="0.4">
      <c r="T545" s="21" t="s">
        <v>93</v>
      </c>
      <c r="U545" s="21" t="s">
        <v>1426</v>
      </c>
      <c r="V545" s="21" t="s">
        <v>95</v>
      </c>
      <c r="W545" s="21" t="s">
        <v>1045</v>
      </c>
    </row>
    <row r="546" spans="20:23" x14ac:dyDescent="0.4">
      <c r="T546" s="21" t="s">
        <v>93</v>
      </c>
      <c r="U546" s="21" t="s">
        <v>1427</v>
      </c>
      <c r="V546" s="21" t="s">
        <v>95</v>
      </c>
      <c r="W546" s="21" t="s">
        <v>1045</v>
      </c>
    </row>
    <row r="547" spans="20:23" x14ac:dyDescent="0.4">
      <c r="T547" s="21" t="s">
        <v>93</v>
      </c>
      <c r="U547" s="21" t="s">
        <v>1428</v>
      </c>
      <c r="V547" s="21" t="s">
        <v>95</v>
      </c>
      <c r="W547" s="21" t="s">
        <v>1045</v>
      </c>
    </row>
    <row r="548" spans="20:23" x14ac:dyDescent="0.4">
      <c r="T548" s="21" t="s">
        <v>93</v>
      </c>
      <c r="U548" s="21" t="s">
        <v>1429</v>
      </c>
      <c r="V548" s="21" t="s">
        <v>95</v>
      </c>
      <c r="W548" s="21" t="s">
        <v>1045</v>
      </c>
    </row>
    <row r="549" spans="20:23" x14ac:dyDescent="0.4">
      <c r="T549" s="21" t="s">
        <v>93</v>
      </c>
      <c r="U549" s="21" t="s">
        <v>1430</v>
      </c>
      <c r="V549" s="21" t="s">
        <v>95</v>
      </c>
      <c r="W549" s="21" t="s">
        <v>1045</v>
      </c>
    </row>
    <row r="550" spans="20:23" x14ac:dyDescent="0.4">
      <c r="T550" s="21" t="s">
        <v>93</v>
      </c>
      <c r="U550" s="21" t="s">
        <v>1431</v>
      </c>
      <c r="V550" s="21" t="s">
        <v>95</v>
      </c>
      <c r="W550" s="21" t="s">
        <v>1045</v>
      </c>
    </row>
    <row r="551" spans="20:23" x14ac:dyDescent="0.4">
      <c r="T551" s="21" t="s">
        <v>93</v>
      </c>
      <c r="U551" s="21" t="s">
        <v>1432</v>
      </c>
      <c r="V551" s="21" t="s">
        <v>95</v>
      </c>
      <c r="W551" s="21" t="s">
        <v>1045</v>
      </c>
    </row>
    <row r="552" spans="20:23" x14ac:dyDescent="0.4">
      <c r="T552" s="21" t="s">
        <v>93</v>
      </c>
      <c r="U552" s="21" t="s">
        <v>1433</v>
      </c>
      <c r="V552" s="21" t="s">
        <v>95</v>
      </c>
      <c r="W552" s="21" t="s">
        <v>1045</v>
      </c>
    </row>
    <row r="553" spans="20:23" x14ac:dyDescent="0.4">
      <c r="T553" s="21" t="s">
        <v>93</v>
      </c>
      <c r="U553" s="21" t="s">
        <v>1434</v>
      </c>
      <c r="V553" s="21" t="s">
        <v>95</v>
      </c>
      <c r="W553" s="21" t="s">
        <v>1045</v>
      </c>
    </row>
    <row r="554" spans="20:23" x14ac:dyDescent="0.4">
      <c r="T554" s="21" t="s">
        <v>93</v>
      </c>
      <c r="U554" s="21" t="s">
        <v>1435</v>
      </c>
      <c r="V554" s="21" t="s">
        <v>95</v>
      </c>
      <c r="W554" s="21" t="s">
        <v>1045</v>
      </c>
    </row>
    <row r="555" spans="20:23" x14ac:dyDescent="0.4">
      <c r="T555" s="21" t="s">
        <v>93</v>
      </c>
      <c r="U555" s="21" t="s">
        <v>1436</v>
      </c>
      <c r="V555" s="21" t="s">
        <v>95</v>
      </c>
      <c r="W555" s="21" t="s">
        <v>1045</v>
      </c>
    </row>
    <row r="556" spans="20:23" x14ac:dyDescent="0.4">
      <c r="T556" s="21" t="s">
        <v>93</v>
      </c>
      <c r="U556" s="21" t="s">
        <v>1437</v>
      </c>
      <c r="V556" s="21" t="s">
        <v>95</v>
      </c>
      <c r="W556" s="21" t="s">
        <v>1045</v>
      </c>
    </row>
    <row r="557" spans="20:23" x14ac:dyDescent="0.4">
      <c r="T557" s="21" t="s">
        <v>93</v>
      </c>
      <c r="U557" s="21" t="s">
        <v>1438</v>
      </c>
      <c r="V557" s="21" t="s">
        <v>95</v>
      </c>
      <c r="W557" s="21" t="s">
        <v>1045</v>
      </c>
    </row>
    <row r="558" spans="20:23" x14ac:dyDescent="0.4">
      <c r="T558" s="21" t="s">
        <v>93</v>
      </c>
      <c r="U558" s="21" t="s">
        <v>1439</v>
      </c>
      <c r="V558" s="21" t="s">
        <v>95</v>
      </c>
      <c r="W558" s="21" t="s">
        <v>1045</v>
      </c>
    </row>
    <row r="559" spans="20:23" x14ac:dyDescent="0.4">
      <c r="T559" s="21" t="s">
        <v>93</v>
      </c>
      <c r="U559" s="21" t="s">
        <v>1440</v>
      </c>
      <c r="V559" s="21" t="s">
        <v>95</v>
      </c>
      <c r="W559" s="21" t="s">
        <v>1045</v>
      </c>
    </row>
    <row r="560" spans="20:23" x14ac:dyDescent="0.4">
      <c r="T560" s="21" t="s">
        <v>93</v>
      </c>
      <c r="U560" s="21" t="s">
        <v>1441</v>
      </c>
      <c r="V560" s="21" t="s">
        <v>95</v>
      </c>
      <c r="W560" s="21" t="s">
        <v>1045</v>
      </c>
    </row>
    <row r="561" spans="20:23" x14ac:dyDescent="0.4">
      <c r="T561" s="21" t="s">
        <v>93</v>
      </c>
      <c r="U561" s="21" t="s">
        <v>1442</v>
      </c>
      <c r="V561" s="21" t="s">
        <v>95</v>
      </c>
      <c r="W561" s="21" t="s">
        <v>1045</v>
      </c>
    </row>
    <row r="562" spans="20:23" x14ac:dyDescent="0.4">
      <c r="T562" s="21" t="s">
        <v>93</v>
      </c>
      <c r="U562" s="21" t="s">
        <v>1443</v>
      </c>
      <c r="V562" s="21" t="s">
        <v>95</v>
      </c>
      <c r="W562" s="21" t="s">
        <v>1045</v>
      </c>
    </row>
    <row r="563" spans="20:23" x14ac:dyDescent="0.4">
      <c r="T563" s="21" t="s">
        <v>93</v>
      </c>
      <c r="U563" s="21" t="s">
        <v>1444</v>
      </c>
      <c r="V563" s="21" t="s">
        <v>95</v>
      </c>
      <c r="W563" s="21" t="s">
        <v>1045</v>
      </c>
    </row>
    <row r="564" spans="20:23" x14ac:dyDescent="0.4">
      <c r="T564" s="21" t="s">
        <v>93</v>
      </c>
      <c r="U564" s="21" t="s">
        <v>1445</v>
      </c>
      <c r="V564" s="21" t="s">
        <v>95</v>
      </c>
      <c r="W564" s="21" t="s">
        <v>1029</v>
      </c>
    </row>
    <row r="565" spans="20:23" x14ac:dyDescent="0.4">
      <c r="T565" s="21" t="s">
        <v>93</v>
      </c>
      <c r="U565" s="21" t="s">
        <v>1446</v>
      </c>
      <c r="V565" s="21" t="s">
        <v>95</v>
      </c>
      <c r="W565" s="21" t="s">
        <v>1029</v>
      </c>
    </row>
    <row r="566" spans="20:23" x14ac:dyDescent="0.4">
      <c r="T566" s="21" t="s">
        <v>93</v>
      </c>
      <c r="U566" s="21" t="s">
        <v>1447</v>
      </c>
      <c r="V566" s="21" t="s">
        <v>95</v>
      </c>
      <c r="W566" s="21" t="s">
        <v>1029</v>
      </c>
    </row>
    <row r="567" spans="20:23" x14ac:dyDescent="0.4">
      <c r="T567" s="21" t="s">
        <v>93</v>
      </c>
      <c r="U567" s="21" t="s">
        <v>1448</v>
      </c>
      <c r="V567" s="21" t="s">
        <v>95</v>
      </c>
      <c r="W567" s="21" t="s">
        <v>1029</v>
      </c>
    </row>
    <row r="568" spans="20:23" x14ac:dyDescent="0.4">
      <c r="T568" s="21" t="s">
        <v>93</v>
      </c>
      <c r="U568" s="21" t="s">
        <v>1449</v>
      </c>
      <c r="V568" s="21" t="s">
        <v>95</v>
      </c>
      <c r="W568" s="21" t="s">
        <v>1029</v>
      </c>
    </row>
    <row r="569" spans="20:23" x14ac:dyDescent="0.4">
      <c r="T569" s="21" t="s">
        <v>93</v>
      </c>
      <c r="U569" s="21" t="s">
        <v>1450</v>
      </c>
      <c r="V569" s="21" t="s">
        <v>95</v>
      </c>
      <c r="W569" s="21" t="s">
        <v>1029</v>
      </c>
    </row>
    <row r="570" spans="20:23" x14ac:dyDescent="0.4">
      <c r="T570" s="21" t="s">
        <v>93</v>
      </c>
      <c r="U570" s="21" t="s">
        <v>1451</v>
      </c>
      <c r="V570" s="21" t="s">
        <v>95</v>
      </c>
      <c r="W570" s="21" t="s">
        <v>1029</v>
      </c>
    </row>
    <row r="571" spans="20:23" x14ac:dyDescent="0.4">
      <c r="T571" s="21" t="s">
        <v>93</v>
      </c>
      <c r="U571" s="21" t="s">
        <v>1452</v>
      </c>
      <c r="V571" s="21" t="s">
        <v>95</v>
      </c>
      <c r="W571" s="21" t="s">
        <v>1029</v>
      </c>
    </row>
    <row r="572" spans="20:23" x14ac:dyDescent="0.4">
      <c r="T572" s="21" t="s">
        <v>93</v>
      </c>
      <c r="U572" s="21" t="s">
        <v>1453</v>
      </c>
      <c r="V572" s="21" t="s">
        <v>95</v>
      </c>
      <c r="W572" s="21" t="s">
        <v>1029</v>
      </c>
    </row>
    <row r="573" spans="20:23" x14ac:dyDescent="0.4">
      <c r="T573" s="21" t="s">
        <v>93</v>
      </c>
      <c r="U573" s="21" t="s">
        <v>1454</v>
      </c>
      <c r="V573" s="21" t="s">
        <v>95</v>
      </c>
      <c r="W573" s="21" t="s">
        <v>1029</v>
      </c>
    </row>
    <row r="574" spans="20:23" x14ac:dyDescent="0.4">
      <c r="T574" s="21" t="s">
        <v>93</v>
      </c>
      <c r="U574" s="21" t="s">
        <v>1455</v>
      </c>
      <c r="V574" s="21" t="s">
        <v>95</v>
      </c>
      <c r="W574" s="21" t="s">
        <v>1029</v>
      </c>
    </row>
    <row r="575" spans="20:23" x14ac:dyDescent="0.4">
      <c r="T575" s="21" t="s">
        <v>93</v>
      </c>
      <c r="U575" s="21" t="s">
        <v>1456</v>
      </c>
      <c r="V575" s="21" t="s">
        <v>95</v>
      </c>
      <c r="W575" s="21" t="s">
        <v>1029</v>
      </c>
    </row>
    <row r="576" spans="20:23" x14ac:dyDescent="0.4">
      <c r="T576" s="21" t="s">
        <v>93</v>
      </c>
      <c r="U576" s="21" t="s">
        <v>1457</v>
      </c>
      <c r="V576" s="21" t="s">
        <v>95</v>
      </c>
      <c r="W576" s="21" t="s">
        <v>1029</v>
      </c>
    </row>
    <row r="577" spans="20:23" x14ac:dyDescent="0.4">
      <c r="T577" s="21" t="s">
        <v>93</v>
      </c>
      <c r="U577" s="21" t="s">
        <v>1458</v>
      </c>
      <c r="V577" s="21" t="s">
        <v>95</v>
      </c>
      <c r="W577" s="21" t="s">
        <v>1029</v>
      </c>
    </row>
    <row r="578" spans="20:23" x14ac:dyDescent="0.4">
      <c r="T578" s="21" t="s">
        <v>93</v>
      </c>
      <c r="U578" s="21" t="s">
        <v>1459</v>
      </c>
      <c r="V578" s="21" t="s">
        <v>95</v>
      </c>
      <c r="W578" s="21" t="s">
        <v>1029</v>
      </c>
    </row>
    <row r="579" spans="20:23" x14ac:dyDescent="0.4">
      <c r="T579" s="21" t="s">
        <v>93</v>
      </c>
      <c r="U579" s="21" t="s">
        <v>1460</v>
      </c>
      <c r="V579" s="21" t="s">
        <v>95</v>
      </c>
      <c r="W579" s="21" t="s">
        <v>1029</v>
      </c>
    </row>
    <row r="580" spans="20:23" x14ac:dyDescent="0.4">
      <c r="T580" s="21" t="s">
        <v>93</v>
      </c>
      <c r="U580" s="21" t="s">
        <v>1461</v>
      </c>
      <c r="V580" s="21" t="s">
        <v>95</v>
      </c>
      <c r="W580" s="21" t="s">
        <v>1029</v>
      </c>
    </row>
    <row r="581" spans="20:23" x14ac:dyDescent="0.4">
      <c r="T581" s="21" t="s">
        <v>93</v>
      </c>
      <c r="U581" s="21" t="s">
        <v>1462</v>
      </c>
      <c r="V581" s="21" t="s">
        <v>95</v>
      </c>
      <c r="W581" s="21" t="s">
        <v>1029</v>
      </c>
    </row>
    <row r="582" spans="20:23" x14ac:dyDescent="0.4">
      <c r="T582" s="21" t="s">
        <v>93</v>
      </c>
      <c r="U582" s="21" t="s">
        <v>1463</v>
      </c>
      <c r="V582" s="21" t="s">
        <v>95</v>
      </c>
      <c r="W582" s="21" t="s">
        <v>1029</v>
      </c>
    </row>
    <row r="583" spans="20:23" x14ac:dyDescent="0.4">
      <c r="T583" s="21" t="s">
        <v>93</v>
      </c>
      <c r="U583" s="21" t="s">
        <v>1464</v>
      </c>
      <c r="V583" s="21" t="s">
        <v>95</v>
      </c>
      <c r="W583" s="21" t="s">
        <v>1029</v>
      </c>
    </row>
    <row r="584" spans="20:23" x14ac:dyDescent="0.4">
      <c r="T584" s="21" t="s">
        <v>93</v>
      </c>
      <c r="U584" s="21" t="s">
        <v>1465</v>
      </c>
      <c r="V584" s="21" t="s">
        <v>95</v>
      </c>
      <c r="W584" s="21" t="s">
        <v>1029</v>
      </c>
    </row>
    <row r="585" spans="20:23" x14ac:dyDescent="0.4">
      <c r="T585" s="21" t="s">
        <v>93</v>
      </c>
      <c r="U585" s="21" t="s">
        <v>1466</v>
      </c>
      <c r="V585" s="21" t="s">
        <v>95</v>
      </c>
      <c r="W585" s="21" t="s">
        <v>1029</v>
      </c>
    </row>
    <row r="586" spans="20:23" x14ac:dyDescent="0.4">
      <c r="T586" s="21" t="s">
        <v>93</v>
      </c>
      <c r="U586" s="21" t="s">
        <v>1467</v>
      </c>
      <c r="V586" s="21" t="s">
        <v>95</v>
      </c>
      <c r="W586" s="21" t="s">
        <v>1029</v>
      </c>
    </row>
    <row r="587" spans="20:23" x14ac:dyDescent="0.4">
      <c r="T587" s="21" t="s">
        <v>93</v>
      </c>
      <c r="U587" s="21" t="s">
        <v>1468</v>
      </c>
      <c r="V587" s="21" t="s">
        <v>95</v>
      </c>
      <c r="W587" s="21" t="s">
        <v>1029</v>
      </c>
    </row>
    <row r="588" spans="20:23" x14ac:dyDescent="0.4">
      <c r="T588" s="21" t="s">
        <v>93</v>
      </c>
      <c r="U588" s="21" t="s">
        <v>1469</v>
      </c>
      <c r="V588" s="21" t="s">
        <v>95</v>
      </c>
      <c r="W588" s="21" t="s">
        <v>1029</v>
      </c>
    </row>
    <row r="589" spans="20:23" x14ac:dyDescent="0.4">
      <c r="T589" s="21" t="s">
        <v>93</v>
      </c>
      <c r="U589" s="21" t="s">
        <v>1470</v>
      </c>
      <c r="V589" s="21" t="s">
        <v>95</v>
      </c>
      <c r="W589" s="21" t="s">
        <v>1029</v>
      </c>
    </row>
    <row r="590" spans="20:23" x14ac:dyDescent="0.4">
      <c r="T590" s="21" t="s">
        <v>93</v>
      </c>
      <c r="U590" s="21" t="s">
        <v>1471</v>
      </c>
      <c r="V590" s="21" t="s">
        <v>95</v>
      </c>
      <c r="W590" s="21" t="s">
        <v>1029</v>
      </c>
    </row>
    <row r="591" spans="20:23" x14ac:dyDescent="0.4">
      <c r="T591" s="21" t="s">
        <v>93</v>
      </c>
      <c r="U591" s="21" t="s">
        <v>1472</v>
      </c>
      <c r="V591" s="21" t="s">
        <v>95</v>
      </c>
      <c r="W591" s="21" t="s">
        <v>1029</v>
      </c>
    </row>
    <row r="592" spans="20:23" x14ac:dyDescent="0.4">
      <c r="T592" s="21" t="s">
        <v>93</v>
      </c>
      <c r="U592" s="21" t="s">
        <v>1473</v>
      </c>
      <c r="V592" s="21" t="s">
        <v>95</v>
      </c>
      <c r="W592" s="21" t="s">
        <v>1029</v>
      </c>
    </row>
    <row r="593" spans="20:23" x14ac:dyDescent="0.4">
      <c r="T593" s="21" t="s">
        <v>93</v>
      </c>
      <c r="U593" s="21" t="s">
        <v>1474</v>
      </c>
      <c r="V593" s="21" t="s">
        <v>95</v>
      </c>
      <c r="W593" s="21" t="s">
        <v>1029</v>
      </c>
    </row>
    <row r="594" spans="20:23" x14ac:dyDescent="0.4">
      <c r="T594" s="21" t="s">
        <v>93</v>
      </c>
      <c r="U594" s="21" t="s">
        <v>1475</v>
      </c>
      <c r="V594" s="21" t="s">
        <v>95</v>
      </c>
      <c r="W594" s="21" t="s">
        <v>1029</v>
      </c>
    </row>
    <row r="595" spans="20:23" x14ac:dyDescent="0.4">
      <c r="T595" s="21" t="s">
        <v>93</v>
      </c>
      <c r="U595" s="21" t="s">
        <v>1476</v>
      </c>
      <c r="V595" s="21" t="s">
        <v>95</v>
      </c>
      <c r="W595" s="21" t="s">
        <v>1029</v>
      </c>
    </row>
    <row r="596" spans="20:23" x14ac:dyDescent="0.4">
      <c r="T596" s="21" t="s">
        <v>93</v>
      </c>
      <c r="U596" s="21" t="s">
        <v>1477</v>
      </c>
      <c r="V596" s="21" t="s">
        <v>95</v>
      </c>
      <c r="W596" s="21" t="s">
        <v>1029</v>
      </c>
    </row>
    <row r="597" spans="20:23" x14ac:dyDescent="0.4">
      <c r="T597" s="21" t="s">
        <v>93</v>
      </c>
      <c r="U597" s="21" t="s">
        <v>1478</v>
      </c>
      <c r="V597" s="21" t="s">
        <v>95</v>
      </c>
      <c r="W597" s="21" t="s">
        <v>1029</v>
      </c>
    </row>
    <row r="598" spans="20:23" x14ac:dyDescent="0.4">
      <c r="T598" s="21" t="s">
        <v>93</v>
      </c>
      <c r="U598" s="21" t="s">
        <v>1479</v>
      </c>
      <c r="V598" s="21" t="s">
        <v>95</v>
      </c>
      <c r="W598" s="21" t="s">
        <v>1029</v>
      </c>
    </row>
    <row r="599" spans="20:23" x14ac:dyDescent="0.4">
      <c r="T599" s="21" t="s">
        <v>93</v>
      </c>
      <c r="U599" s="21" t="s">
        <v>1480</v>
      </c>
      <c r="V599" s="21" t="s">
        <v>95</v>
      </c>
      <c r="W599" s="21" t="s">
        <v>1029</v>
      </c>
    </row>
    <row r="600" spans="20:23" x14ac:dyDescent="0.4">
      <c r="T600" s="21" t="s">
        <v>93</v>
      </c>
      <c r="U600" s="21" t="s">
        <v>1481</v>
      </c>
      <c r="V600" s="21" t="s">
        <v>95</v>
      </c>
      <c r="W600" s="21" t="s">
        <v>1029</v>
      </c>
    </row>
    <row r="601" spans="20:23" x14ac:dyDescent="0.4">
      <c r="T601" s="21" t="s">
        <v>93</v>
      </c>
      <c r="U601" s="21" t="s">
        <v>1482</v>
      </c>
      <c r="V601" s="21" t="s">
        <v>95</v>
      </c>
      <c r="W601" s="21" t="s">
        <v>1029</v>
      </c>
    </row>
    <row r="602" spans="20:23" x14ac:dyDescent="0.4">
      <c r="T602" s="21" t="s">
        <v>93</v>
      </c>
      <c r="U602" s="21" t="s">
        <v>1483</v>
      </c>
      <c r="V602" s="21" t="s">
        <v>95</v>
      </c>
      <c r="W602" s="21" t="s">
        <v>1029</v>
      </c>
    </row>
    <row r="603" spans="20:23" x14ac:dyDescent="0.4">
      <c r="T603" s="21" t="s">
        <v>93</v>
      </c>
      <c r="U603" s="21" t="s">
        <v>1484</v>
      </c>
      <c r="V603" s="21" t="s">
        <v>95</v>
      </c>
      <c r="W603" s="21" t="s">
        <v>1029</v>
      </c>
    </row>
    <row r="604" spans="20:23" x14ac:dyDescent="0.4">
      <c r="T604" s="21" t="s">
        <v>93</v>
      </c>
      <c r="U604" s="21" t="s">
        <v>1485</v>
      </c>
      <c r="V604" s="21" t="s">
        <v>95</v>
      </c>
      <c r="W604" s="21" t="s">
        <v>1029</v>
      </c>
    </row>
    <row r="605" spans="20:23" x14ac:dyDescent="0.4">
      <c r="T605" s="21" t="s">
        <v>93</v>
      </c>
      <c r="U605" s="21" t="s">
        <v>1486</v>
      </c>
      <c r="V605" s="21" t="s">
        <v>95</v>
      </c>
      <c r="W605" s="21" t="s">
        <v>1029</v>
      </c>
    </row>
    <row r="606" spans="20:23" x14ac:dyDescent="0.4">
      <c r="T606" s="21" t="s">
        <v>93</v>
      </c>
      <c r="U606" s="21" t="s">
        <v>1487</v>
      </c>
      <c r="V606" s="21" t="s">
        <v>95</v>
      </c>
      <c r="W606" s="21" t="s">
        <v>1029</v>
      </c>
    </row>
    <row r="607" spans="20:23" x14ac:dyDescent="0.4">
      <c r="T607" s="21" t="s">
        <v>93</v>
      </c>
      <c r="U607" s="21" t="s">
        <v>1488</v>
      </c>
      <c r="V607" s="21" t="s">
        <v>95</v>
      </c>
      <c r="W607" s="21" t="s">
        <v>1029</v>
      </c>
    </row>
    <row r="608" spans="20:23" x14ac:dyDescent="0.4">
      <c r="T608" s="21" t="s">
        <v>93</v>
      </c>
      <c r="U608" s="21" t="s">
        <v>1489</v>
      </c>
      <c r="V608" s="21" t="s">
        <v>95</v>
      </c>
      <c r="W608" s="21" t="s">
        <v>1029</v>
      </c>
    </row>
    <row r="609" spans="20:23" x14ac:dyDescent="0.4">
      <c r="T609" s="21" t="s">
        <v>93</v>
      </c>
      <c r="U609" s="21" t="s">
        <v>1490</v>
      </c>
      <c r="V609" s="21" t="s">
        <v>95</v>
      </c>
      <c r="W609" s="21" t="s">
        <v>1029</v>
      </c>
    </row>
    <row r="610" spans="20:23" x14ac:dyDescent="0.4">
      <c r="T610" s="21" t="s">
        <v>93</v>
      </c>
      <c r="U610" s="21" t="s">
        <v>1491</v>
      </c>
      <c r="V610" s="21" t="s">
        <v>95</v>
      </c>
      <c r="W610" s="21" t="s">
        <v>1029</v>
      </c>
    </row>
    <row r="611" spans="20:23" x14ac:dyDescent="0.4">
      <c r="T611" s="21" t="s">
        <v>93</v>
      </c>
      <c r="U611" s="21" t="s">
        <v>1492</v>
      </c>
      <c r="V611" s="21" t="s">
        <v>95</v>
      </c>
      <c r="W611" s="21" t="s">
        <v>1029</v>
      </c>
    </row>
    <row r="612" spans="20:23" x14ac:dyDescent="0.4">
      <c r="T612" s="21" t="s">
        <v>93</v>
      </c>
      <c r="U612" s="21" t="s">
        <v>1493</v>
      </c>
      <c r="V612" s="21" t="s">
        <v>95</v>
      </c>
      <c r="W612" s="21" t="s">
        <v>1029</v>
      </c>
    </row>
    <row r="613" spans="20:23" x14ac:dyDescent="0.4">
      <c r="T613" s="21" t="s">
        <v>93</v>
      </c>
      <c r="U613" s="21" t="s">
        <v>1494</v>
      </c>
      <c r="V613" s="21" t="s">
        <v>95</v>
      </c>
      <c r="W613" s="21" t="s">
        <v>1029</v>
      </c>
    </row>
    <row r="614" spans="20:23" x14ac:dyDescent="0.4">
      <c r="T614" s="21" t="s">
        <v>93</v>
      </c>
      <c r="U614" s="21" t="s">
        <v>1495</v>
      </c>
      <c r="V614" s="21" t="s">
        <v>95</v>
      </c>
      <c r="W614" s="21" t="s">
        <v>1029</v>
      </c>
    </row>
    <row r="615" spans="20:23" x14ac:dyDescent="0.4">
      <c r="T615" s="21" t="s">
        <v>93</v>
      </c>
      <c r="U615" s="21" t="s">
        <v>1496</v>
      </c>
      <c r="V615" s="21" t="s">
        <v>95</v>
      </c>
      <c r="W615" s="21" t="s">
        <v>1029</v>
      </c>
    </row>
    <row r="616" spans="20:23" x14ac:dyDescent="0.4">
      <c r="T616" s="21" t="s">
        <v>93</v>
      </c>
      <c r="U616" s="21" t="s">
        <v>1497</v>
      </c>
      <c r="V616" s="21" t="s">
        <v>95</v>
      </c>
      <c r="W616" s="21" t="s">
        <v>1029</v>
      </c>
    </row>
    <row r="617" spans="20:23" x14ac:dyDescent="0.4">
      <c r="T617" s="21" t="s">
        <v>93</v>
      </c>
      <c r="U617" s="21" t="s">
        <v>1498</v>
      </c>
      <c r="V617" s="21" t="s">
        <v>95</v>
      </c>
      <c r="W617" s="21" t="s">
        <v>1029</v>
      </c>
    </row>
    <row r="618" spans="20:23" x14ac:dyDescent="0.4">
      <c r="T618" s="21" t="s">
        <v>93</v>
      </c>
      <c r="U618" s="21" t="s">
        <v>1499</v>
      </c>
      <c r="V618" s="21" t="s">
        <v>95</v>
      </c>
      <c r="W618" s="21" t="s">
        <v>1029</v>
      </c>
    </row>
    <row r="619" spans="20:23" x14ac:dyDescent="0.4">
      <c r="T619" s="21" t="s">
        <v>93</v>
      </c>
      <c r="U619" s="21" t="s">
        <v>1500</v>
      </c>
      <c r="V619" s="21" t="s">
        <v>95</v>
      </c>
      <c r="W619" s="21" t="s">
        <v>1029</v>
      </c>
    </row>
    <row r="620" spans="20:23" x14ac:dyDescent="0.4">
      <c r="T620" s="21" t="s">
        <v>93</v>
      </c>
      <c r="U620" s="21" t="s">
        <v>1501</v>
      </c>
      <c r="V620" s="21" t="s">
        <v>95</v>
      </c>
      <c r="W620" s="21" t="s">
        <v>1029</v>
      </c>
    </row>
    <row r="621" spans="20:23" x14ac:dyDescent="0.4">
      <c r="T621" s="21" t="s">
        <v>93</v>
      </c>
      <c r="U621" s="21" t="s">
        <v>1502</v>
      </c>
      <c r="V621" s="21" t="s">
        <v>95</v>
      </c>
      <c r="W621" s="21" t="s">
        <v>1029</v>
      </c>
    </row>
    <row r="622" spans="20:23" x14ac:dyDescent="0.4">
      <c r="T622" s="21" t="s">
        <v>93</v>
      </c>
      <c r="U622" s="21" t="s">
        <v>1503</v>
      </c>
      <c r="V622" s="21" t="s">
        <v>95</v>
      </c>
      <c r="W622" s="21" t="s">
        <v>1029</v>
      </c>
    </row>
    <row r="623" spans="20:23" x14ac:dyDescent="0.4">
      <c r="T623" s="21" t="s">
        <v>93</v>
      </c>
      <c r="U623" s="21" t="s">
        <v>1504</v>
      </c>
      <c r="V623" s="21" t="s">
        <v>95</v>
      </c>
      <c r="W623" s="21" t="s">
        <v>1029</v>
      </c>
    </row>
    <row r="624" spans="20:23" x14ac:dyDescent="0.4">
      <c r="T624" s="21" t="s">
        <v>93</v>
      </c>
      <c r="U624" s="21" t="s">
        <v>1505</v>
      </c>
      <c r="V624" s="21" t="s">
        <v>95</v>
      </c>
      <c r="W624" s="21" t="s">
        <v>1029</v>
      </c>
    </row>
    <row r="625" spans="20:23" x14ac:dyDescent="0.4">
      <c r="T625" s="21" t="s">
        <v>93</v>
      </c>
      <c r="U625" s="21" t="s">
        <v>1506</v>
      </c>
      <c r="V625" s="21" t="s">
        <v>95</v>
      </c>
      <c r="W625" s="21" t="s">
        <v>1029</v>
      </c>
    </row>
    <row r="626" spans="20:23" x14ac:dyDescent="0.4">
      <c r="T626" s="21" t="s">
        <v>93</v>
      </c>
      <c r="U626" s="21" t="s">
        <v>1507</v>
      </c>
      <c r="V626" s="21" t="s">
        <v>95</v>
      </c>
      <c r="W626" s="21" t="s">
        <v>1037</v>
      </c>
    </row>
    <row r="627" spans="20:23" x14ac:dyDescent="0.4">
      <c r="T627" s="21" t="s">
        <v>93</v>
      </c>
      <c r="U627" s="21" t="s">
        <v>1508</v>
      </c>
      <c r="V627" s="21" t="s">
        <v>95</v>
      </c>
      <c r="W627" s="21" t="s">
        <v>1037</v>
      </c>
    </row>
    <row r="628" spans="20:23" x14ac:dyDescent="0.4">
      <c r="T628" s="21" t="s">
        <v>93</v>
      </c>
      <c r="U628" s="21" t="s">
        <v>1509</v>
      </c>
      <c r="V628" s="21" t="s">
        <v>95</v>
      </c>
      <c r="W628" s="21" t="s">
        <v>1037</v>
      </c>
    </row>
    <row r="629" spans="20:23" x14ac:dyDescent="0.4">
      <c r="T629" s="21" t="s">
        <v>93</v>
      </c>
      <c r="U629" s="21" t="s">
        <v>1510</v>
      </c>
      <c r="V629" s="21" t="s">
        <v>95</v>
      </c>
      <c r="W629" s="21" t="s">
        <v>1037</v>
      </c>
    </row>
    <row r="630" spans="20:23" x14ac:dyDescent="0.4">
      <c r="T630" s="21" t="s">
        <v>93</v>
      </c>
      <c r="U630" s="21" t="s">
        <v>1511</v>
      </c>
      <c r="V630" s="21" t="s">
        <v>95</v>
      </c>
      <c r="W630" s="21" t="s">
        <v>1037</v>
      </c>
    </row>
    <row r="631" spans="20:23" x14ac:dyDescent="0.4">
      <c r="T631" s="21" t="s">
        <v>93</v>
      </c>
      <c r="U631" s="21" t="s">
        <v>1512</v>
      </c>
      <c r="V631" s="21" t="s">
        <v>95</v>
      </c>
      <c r="W631" s="21" t="s">
        <v>1037</v>
      </c>
    </row>
    <row r="632" spans="20:23" x14ac:dyDescent="0.4">
      <c r="T632" s="21" t="s">
        <v>93</v>
      </c>
      <c r="U632" s="21" t="s">
        <v>1513</v>
      </c>
      <c r="V632" s="21" t="s">
        <v>95</v>
      </c>
      <c r="W632" s="21" t="s">
        <v>1037</v>
      </c>
    </row>
    <row r="633" spans="20:23" x14ac:dyDescent="0.4">
      <c r="T633" s="21" t="s">
        <v>93</v>
      </c>
      <c r="U633" s="21" t="s">
        <v>1514</v>
      </c>
      <c r="V633" s="21" t="s">
        <v>95</v>
      </c>
      <c r="W633" s="21" t="s">
        <v>1037</v>
      </c>
    </row>
    <row r="634" spans="20:23" x14ac:dyDescent="0.4">
      <c r="T634" s="21" t="s">
        <v>93</v>
      </c>
      <c r="U634" s="21" t="s">
        <v>1515</v>
      </c>
      <c r="V634" s="21" t="s">
        <v>95</v>
      </c>
      <c r="W634" s="21" t="s">
        <v>1037</v>
      </c>
    </row>
    <row r="635" spans="20:23" x14ac:dyDescent="0.4">
      <c r="T635" s="21" t="s">
        <v>93</v>
      </c>
      <c r="U635" s="21" t="s">
        <v>1516</v>
      </c>
      <c r="V635" s="21" t="s">
        <v>95</v>
      </c>
      <c r="W635" s="21" t="s">
        <v>1037</v>
      </c>
    </row>
    <row r="636" spans="20:23" x14ac:dyDescent="0.4">
      <c r="T636" s="21" t="s">
        <v>93</v>
      </c>
      <c r="U636" s="21" t="s">
        <v>1517</v>
      </c>
      <c r="V636" s="21" t="s">
        <v>95</v>
      </c>
      <c r="W636" s="21" t="s">
        <v>1037</v>
      </c>
    </row>
    <row r="637" spans="20:23" x14ac:dyDescent="0.4">
      <c r="T637" s="21" t="s">
        <v>93</v>
      </c>
      <c r="U637" s="21" t="s">
        <v>1518</v>
      </c>
      <c r="V637" s="21" t="s">
        <v>95</v>
      </c>
      <c r="W637" s="21" t="s">
        <v>1037</v>
      </c>
    </row>
    <row r="638" spans="20:23" x14ac:dyDescent="0.4">
      <c r="T638" s="21" t="s">
        <v>93</v>
      </c>
      <c r="U638" s="21" t="s">
        <v>1519</v>
      </c>
      <c r="V638" s="21" t="s">
        <v>95</v>
      </c>
      <c r="W638" s="21" t="s">
        <v>1037</v>
      </c>
    </row>
    <row r="639" spans="20:23" x14ac:dyDescent="0.4">
      <c r="T639" s="21" t="s">
        <v>93</v>
      </c>
      <c r="U639" s="21" t="s">
        <v>1520</v>
      </c>
      <c r="V639" s="21" t="s">
        <v>95</v>
      </c>
      <c r="W639" s="21" t="s">
        <v>1037</v>
      </c>
    </row>
    <row r="640" spans="20:23" x14ac:dyDescent="0.4">
      <c r="T640" s="21" t="s">
        <v>93</v>
      </c>
      <c r="U640" s="21" t="s">
        <v>1521</v>
      </c>
      <c r="V640" s="21" t="s">
        <v>95</v>
      </c>
      <c r="W640" s="21" t="s">
        <v>1037</v>
      </c>
    </row>
    <row r="641" spans="20:23" x14ac:dyDescent="0.4">
      <c r="T641" s="21" t="s">
        <v>93</v>
      </c>
      <c r="U641" s="21" t="s">
        <v>1522</v>
      </c>
      <c r="V641" s="21" t="s">
        <v>95</v>
      </c>
      <c r="W641" s="21" t="s">
        <v>1037</v>
      </c>
    </row>
    <row r="642" spans="20:23" x14ac:dyDescent="0.4">
      <c r="T642" s="21" t="s">
        <v>93</v>
      </c>
      <c r="U642" s="21" t="s">
        <v>1523</v>
      </c>
      <c r="V642" s="21" t="s">
        <v>95</v>
      </c>
      <c r="W642" s="21" t="s">
        <v>1037</v>
      </c>
    </row>
    <row r="643" spans="20:23" x14ac:dyDescent="0.4">
      <c r="T643" s="21" t="s">
        <v>93</v>
      </c>
      <c r="U643" s="21" t="s">
        <v>1524</v>
      </c>
      <c r="V643" s="21" t="s">
        <v>95</v>
      </c>
      <c r="W643" s="21" t="s">
        <v>1037</v>
      </c>
    </row>
    <row r="644" spans="20:23" x14ac:dyDescent="0.4">
      <c r="T644" s="21" t="s">
        <v>93</v>
      </c>
      <c r="U644" s="21" t="s">
        <v>1525</v>
      </c>
      <c r="V644" s="21" t="s">
        <v>95</v>
      </c>
      <c r="W644" s="21" t="s">
        <v>1037</v>
      </c>
    </row>
    <row r="645" spans="20:23" x14ac:dyDescent="0.4">
      <c r="T645" s="21" t="s">
        <v>93</v>
      </c>
      <c r="U645" s="21" t="s">
        <v>1526</v>
      </c>
      <c r="V645" s="21" t="s">
        <v>95</v>
      </c>
      <c r="W645" s="21" t="s">
        <v>1037</v>
      </c>
    </row>
    <row r="646" spans="20:23" x14ac:dyDescent="0.4">
      <c r="T646" s="21" t="s">
        <v>93</v>
      </c>
      <c r="U646" s="21" t="s">
        <v>1527</v>
      </c>
      <c r="V646" s="21" t="s">
        <v>95</v>
      </c>
      <c r="W646" s="21" t="s">
        <v>1037</v>
      </c>
    </row>
    <row r="647" spans="20:23" x14ac:dyDescent="0.4">
      <c r="T647" s="21" t="s">
        <v>93</v>
      </c>
      <c r="U647" s="21" t="s">
        <v>1528</v>
      </c>
      <c r="V647" s="21" t="s">
        <v>95</v>
      </c>
      <c r="W647" s="21" t="s">
        <v>1037</v>
      </c>
    </row>
    <row r="648" spans="20:23" x14ac:dyDescent="0.4">
      <c r="T648" s="21" t="s">
        <v>93</v>
      </c>
      <c r="U648" s="21" t="s">
        <v>1529</v>
      </c>
      <c r="V648" s="21" t="s">
        <v>95</v>
      </c>
      <c r="W648" s="21" t="s">
        <v>1037</v>
      </c>
    </row>
    <row r="649" spans="20:23" x14ac:dyDescent="0.4">
      <c r="T649" s="21" t="s">
        <v>93</v>
      </c>
      <c r="U649" s="21" t="s">
        <v>1530</v>
      </c>
      <c r="V649" s="21" t="s">
        <v>95</v>
      </c>
      <c r="W649" s="21" t="s">
        <v>1037</v>
      </c>
    </row>
    <row r="650" spans="20:23" x14ac:dyDescent="0.4">
      <c r="T650" s="21" t="s">
        <v>93</v>
      </c>
      <c r="U650" s="21" t="s">
        <v>1531</v>
      </c>
      <c r="V650" s="21" t="s">
        <v>95</v>
      </c>
      <c r="W650" s="21" t="s">
        <v>1002</v>
      </c>
    </row>
    <row r="651" spans="20:23" x14ac:dyDescent="0.4">
      <c r="T651" s="21" t="s">
        <v>93</v>
      </c>
      <c r="U651" s="21" t="s">
        <v>1532</v>
      </c>
      <c r="V651" s="21" t="s">
        <v>95</v>
      </c>
      <c r="W651" s="21" t="s">
        <v>1002</v>
      </c>
    </row>
    <row r="652" spans="20:23" x14ac:dyDescent="0.4">
      <c r="T652" s="21" t="s">
        <v>93</v>
      </c>
      <c r="U652" s="21" t="s">
        <v>1533</v>
      </c>
      <c r="V652" s="21" t="s">
        <v>95</v>
      </c>
      <c r="W652" s="21" t="s">
        <v>1002</v>
      </c>
    </row>
    <row r="653" spans="20:23" x14ac:dyDescent="0.4">
      <c r="T653" s="21" t="s">
        <v>93</v>
      </c>
      <c r="U653" s="21" t="s">
        <v>1534</v>
      </c>
      <c r="V653" s="21" t="s">
        <v>95</v>
      </c>
      <c r="W653" s="21" t="s">
        <v>1002</v>
      </c>
    </row>
    <row r="654" spans="20:23" x14ac:dyDescent="0.4">
      <c r="T654" s="21" t="s">
        <v>93</v>
      </c>
      <c r="U654" s="21" t="s">
        <v>1535</v>
      </c>
      <c r="V654" s="21" t="s">
        <v>95</v>
      </c>
      <c r="W654" s="21" t="s">
        <v>1002</v>
      </c>
    </row>
    <row r="655" spans="20:23" x14ac:dyDescent="0.4">
      <c r="T655" s="21" t="s">
        <v>93</v>
      </c>
      <c r="U655" s="21" t="s">
        <v>1536</v>
      </c>
      <c r="V655" s="21" t="s">
        <v>95</v>
      </c>
      <c r="W655" s="21" t="s">
        <v>1002</v>
      </c>
    </row>
    <row r="656" spans="20:23" x14ac:dyDescent="0.4">
      <c r="T656" s="21" t="s">
        <v>93</v>
      </c>
      <c r="U656" s="21" t="s">
        <v>1537</v>
      </c>
      <c r="V656" s="21" t="s">
        <v>95</v>
      </c>
      <c r="W656" s="21" t="s">
        <v>1002</v>
      </c>
    </row>
    <row r="657" spans="20:23" x14ac:dyDescent="0.4">
      <c r="T657" s="21" t="s">
        <v>93</v>
      </c>
      <c r="U657" s="21" t="s">
        <v>1538</v>
      </c>
      <c r="V657" s="21" t="s">
        <v>95</v>
      </c>
      <c r="W657" s="21" t="s">
        <v>1002</v>
      </c>
    </row>
    <row r="658" spans="20:23" x14ac:dyDescent="0.4">
      <c r="T658" s="21" t="s">
        <v>93</v>
      </c>
      <c r="U658" s="21" t="s">
        <v>1539</v>
      </c>
      <c r="V658" s="21" t="s">
        <v>95</v>
      </c>
      <c r="W658" s="21" t="s">
        <v>1002</v>
      </c>
    </row>
    <row r="659" spans="20:23" x14ac:dyDescent="0.4">
      <c r="T659" s="21" t="s">
        <v>93</v>
      </c>
      <c r="U659" s="21" t="s">
        <v>1540</v>
      </c>
      <c r="V659" s="21" t="s">
        <v>95</v>
      </c>
      <c r="W659" s="21" t="s">
        <v>1002</v>
      </c>
    </row>
    <row r="660" spans="20:23" x14ac:dyDescent="0.4">
      <c r="T660" s="21" t="s">
        <v>93</v>
      </c>
      <c r="U660" s="21" t="s">
        <v>1541</v>
      </c>
      <c r="V660" s="21" t="s">
        <v>95</v>
      </c>
      <c r="W660" s="21" t="s">
        <v>1002</v>
      </c>
    </row>
    <row r="661" spans="20:23" x14ac:dyDescent="0.4">
      <c r="T661" s="21" t="s">
        <v>93</v>
      </c>
      <c r="U661" s="21" t="s">
        <v>1542</v>
      </c>
      <c r="V661" s="21" t="s">
        <v>95</v>
      </c>
      <c r="W661" s="21" t="s">
        <v>1002</v>
      </c>
    </row>
    <row r="662" spans="20:23" x14ac:dyDescent="0.4">
      <c r="T662" s="21" t="s">
        <v>93</v>
      </c>
      <c r="U662" s="21" t="s">
        <v>1543</v>
      </c>
      <c r="V662" s="21" t="s">
        <v>95</v>
      </c>
      <c r="W662" s="21" t="s">
        <v>1002</v>
      </c>
    </row>
    <row r="663" spans="20:23" x14ac:dyDescent="0.4">
      <c r="T663" s="21" t="s">
        <v>93</v>
      </c>
      <c r="U663" s="21" t="s">
        <v>1544</v>
      </c>
      <c r="V663" s="21" t="s">
        <v>95</v>
      </c>
      <c r="W663" s="21" t="s">
        <v>1002</v>
      </c>
    </row>
    <row r="664" spans="20:23" x14ac:dyDescent="0.4">
      <c r="T664" s="21" t="s">
        <v>93</v>
      </c>
      <c r="U664" s="21" t="s">
        <v>1545</v>
      </c>
      <c r="V664" s="21" t="s">
        <v>95</v>
      </c>
      <c r="W664" s="21" t="s">
        <v>1002</v>
      </c>
    </row>
    <row r="665" spans="20:23" x14ac:dyDescent="0.4">
      <c r="T665" s="21" t="s">
        <v>93</v>
      </c>
      <c r="U665" s="21" t="s">
        <v>1546</v>
      </c>
      <c r="V665" s="21" t="s">
        <v>95</v>
      </c>
      <c r="W665" s="21" t="s">
        <v>1002</v>
      </c>
    </row>
    <row r="666" spans="20:23" x14ac:dyDescent="0.4">
      <c r="T666" s="21" t="s">
        <v>93</v>
      </c>
      <c r="U666" s="21" t="s">
        <v>1547</v>
      </c>
      <c r="V666" s="21" t="s">
        <v>95</v>
      </c>
      <c r="W666" s="21" t="s">
        <v>1002</v>
      </c>
    </row>
    <row r="667" spans="20:23" x14ac:dyDescent="0.4">
      <c r="T667" s="21" t="s">
        <v>93</v>
      </c>
      <c r="U667" s="21" t="s">
        <v>1548</v>
      </c>
      <c r="V667" s="21" t="s">
        <v>95</v>
      </c>
      <c r="W667" s="21" t="s">
        <v>1002</v>
      </c>
    </row>
    <row r="668" spans="20:23" x14ac:dyDescent="0.4">
      <c r="T668" s="21" t="s">
        <v>93</v>
      </c>
      <c r="U668" s="21" t="s">
        <v>1549</v>
      </c>
      <c r="V668" s="21" t="s">
        <v>95</v>
      </c>
      <c r="W668" s="21" t="s">
        <v>1002</v>
      </c>
    </row>
    <row r="669" spans="20:23" x14ac:dyDescent="0.4">
      <c r="T669" s="21" t="s">
        <v>93</v>
      </c>
      <c r="U669" s="21" t="s">
        <v>1550</v>
      </c>
      <c r="V669" s="21" t="s">
        <v>95</v>
      </c>
      <c r="W669" s="21" t="s">
        <v>1002</v>
      </c>
    </row>
    <row r="670" spans="20:23" x14ac:dyDescent="0.4">
      <c r="T670" s="21" t="s">
        <v>93</v>
      </c>
      <c r="U670" s="21" t="s">
        <v>1551</v>
      </c>
      <c r="V670" s="21" t="s">
        <v>95</v>
      </c>
      <c r="W670" s="21" t="s">
        <v>1002</v>
      </c>
    </row>
    <row r="671" spans="20:23" x14ac:dyDescent="0.4">
      <c r="T671" s="21" t="s">
        <v>93</v>
      </c>
      <c r="U671" s="21" t="s">
        <v>1552</v>
      </c>
      <c r="V671" s="21" t="s">
        <v>95</v>
      </c>
      <c r="W671" s="21" t="s">
        <v>1002</v>
      </c>
    </row>
    <row r="672" spans="20:23" x14ac:dyDescent="0.4">
      <c r="T672" s="21" t="s">
        <v>93</v>
      </c>
      <c r="U672" s="21" t="s">
        <v>1553</v>
      </c>
      <c r="V672" s="21" t="s">
        <v>95</v>
      </c>
      <c r="W672" s="21" t="s">
        <v>1002</v>
      </c>
    </row>
    <row r="673" spans="20:23" x14ac:dyDescent="0.4">
      <c r="T673" s="21" t="s">
        <v>93</v>
      </c>
      <c r="U673" s="21" t="s">
        <v>1554</v>
      </c>
      <c r="V673" s="21" t="s">
        <v>95</v>
      </c>
      <c r="W673" s="21" t="s">
        <v>1002</v>
      </c>
    </row>
    <row r="674" spans="20:23" x14ac:dyDescent="0.4">
      <c r="T674" s="21" t="s">
        <v>93</v>
      </c>
      <c r="U674" s="21" t="s">
        <v>1555</v>
      </c>
      <c r="V674" s="21" t="s">
        <v>95</v>
      </c>
      <c r="W674" s="21" t="s">
        <v>1002</v>
      </c>
    </row>
    <row r="675" spans="20:23" x14ac:dyDescent="0.4">
      <c r="T675" s="21" t="s">
        <v>93</v>
      </c>
      <c r="U675" s="21" t="s">
        <v>1556</v>
      </c>
      <c r="V675" s="21" t="s">
        <v>95</v>
      </c>
      <c r="W675" s="21" t="s">
        <v>1002</v>
      </c>
    </row>
    <row r="676" spans="20:23" x14ac:dyDescent="0.4">
      <c r="T676" s="21" t="s">
        <v>93</v>
      </c>
      <c r="U676" s="21" t="s">
        <v>1557</v>
      </c>
      <c r="V676" s="21" t="s">
        <v>95</v>
      </c>
      <c r="W676" s="21" t="s">
        <v>1002</v>
      </c>
    </row>
    <row r="677" spans="20:23" x14ac:dyDescent="0.4">
      <c r="T677" s="21" t="s">
        <v>93</v>
      </c>
      <c r="U677" s="21" t="s">
        <v>1558</v>
      </c>
      <c r="V677" s="21" t="s">
        <v>95</v>
      </c>
      <c r="W677" s="21" t="s">
        <v>1002</v>
      </c>
    </row>
    <row r="678" spans="20:23" x14ac:dyDescent="0.4">
      <c r="T678" s="21" t="s">
        <v>93</v>
      </c>
      <c r="U678" s="21" t="s">
        <v>1559</v>
      </c>
      <c r="V678" s="21" t="s">
        <v>95</v>
      </c>
      <c r="W678" s="21" t="s">
        <v>1002</v>
      </c>
    </row>
    <row r="679" spans="20:23" x14ac:dyDescent="0.4">
      <c r="T679" s="21" t="s">
        <v>93</v>
      </c>
      <c r="U679" s="21" t="s">
        <v>1560</v>
      </c>
      <c r="V679" s="21" t="s">
        <v>95</v>
      </c>
      <c r="W679" s="21" t="s">
        <v>1002</v>
      </c>
    </row>
    <row r="680" spans="20:23" x14ac:dyDescent="0.4">
      <c r="T680" s="21" t="s">
        <v>93</v>
      </c>
      <c r="U680" s="21" t="s">
        <v>1561</v>
      </c>
      <c r="V680" s="21" t="s">
        <v>95</v>
      </c>
      <c r="W680" s="21" t="s">
        <v>1002</v>
      </c>
    </row>
    <row r="681" spans="20:23" x14ac:dyDescent="0.4">
      <c r="T681" s="21" t="s">
        <v>93</v>
      </c>
      <c r="U681" s="21" t="s">
        <v>1562</v>
      </c>
      <c r="V681" s="21" t="s">
        <v>95</v>
      </c>
      <c r="W681" s="21" t="s">
        <v>1002</v>
      </c>
    </row>
    <row r="682" spans="20:23" x14ac:dyDescent="0.4">
      <c r="T682" s="21" t="s">
        <v>93</v>
      </c>
      <c r="U682" s="21" t="s">
        <v>1563</v>
      </c>
      <c r="V682" s="21" t="s">
        <v>95</v>
      </c>
      <c r="W682" s="21" t="s">
        <v>1002</v>
      </c>
    </row>
    <row r="683" spans="20:23" x14ac:dyDescent="0.4">
      <c r="T683" s="21" t="s">
        <v>93</v>
      </c>
      <c r="U683" s="21" t="s">
        <v>1564</v>
      </c>
      <c r="V683" s="21" t="s">
        <v>95</v>
      </c>
      <c r="W683" s="21" t="s">
        <v>1002</v>
      </c>
    </row>
    <row r="684" spans="20:23" x14ac:dyDescent="0.4">
      <c r="T684" s="21" t="s">
        <v>93</v>
      </c>
      <c r="U684" s="21" t="s">
        <v>1565</v>
      </c>
      <c r="V684" s="21" t="s">
        <v>95</v>
      </c>
      <c r="W684" s="21" t="s">
        <v>1002</v>
      </c>
    </row>
    <row r="685" spans="20:23" x14ac:dyDescent="0.4">
      <c r="T685" s="21" t="s">
        <v>93</v>
      </c>
      <c r="U685" s="21" t="s">
        <v>1566</v>
      </c>
      <c r="V685" s="21" t="s">
        <v>95</v>
      </c>
      <c r="W685" s="21" t="s">
        <v>1002</v>
      </c>
    </row>
    <row r="686" spans="20:23" x14ac:dyDescent="0.4">
      <c r="T686" s="21" t="s">
        <v>93</v>
      </c>
      <c r="U686" s="21" t="s">
        <v>1567</v>
      </c>
      <c r="V686" s="21" t="s">
        <v>95</v>
      </c>
      <c r="W686" s="21" t="s">
        <v>1002</v>
      </c>
    </row>
    <row r="687" spans="20:23" x14ac:dyDescent="0.4">
      <c r="T687" s="21" t="s">
        <v>93</v>
      </c>
      <c r="U687" s="21" t="s">
        <v>1568</v>
      </c>
      <c r="V687" s="21" t="s">
        <v>95</v>
      </c>
      <c r="W687" s="21" t="s">
        <v>1005</v>
      </c>
    </row>
    <row r="688" spans="20:23" x14ac:dyDescent="0.4">
      <c r="T688" s="21" t="s">
        <v>93</v>
      </c>
      <c r="U688" s="21" t="s">
        <v>1569</v>
      </c>
      <c r="V688" s="21" t="s">
        <v>95</v>
      </c>
      <c r="W688" s="21" t="s">
        <v>1005</v>
      </c>
    </row>
    <row r="689" spans="20:23" x14ac:dyDescent="0.4">
      <c r="T689" s="21" t="s">
        <v>93</v>
      </c>
      <c r="U689" s="21" t="s">
        <v>1570</v>
      </c>
      <c r="V689" s="21" t="s">
        <v>95</v>
      </c>
      <c r="W689" s="21" t="s">
        <v>1005</v>
      </c>
    </row>
    <row r="690" spans="20:23" x14ac:dyDescent="0.4">
      <c r="T690" s="21" t="s">
        <v>93</v>
      </c>
      <c r="U690" s="21" t="s">
        <v>1571</v>
      </c>
      <c r="V690" s="21" t="s">
        <v>95</v>
      </c>
      <c r="W690" s="21" t="s">
        <v>1005</v>
      </c>
    </row>
    <row r="691" spans="20:23" x14ac:dyDescent="0.4">
      <c r="T691" s="21" t="s">
        <v>93</v>
      </c>
      <c r="U691" s="21" t="s">
        <v>1572</v>
      </c>
      <c r="V691" s="21" t="s">
        <v>95</v>
      </c>
      <c r="W691" s="21" t="s">
        <v>1005</v>
      </c>
    </row>
    <row r="692" spans="20:23" x14ac:dyDescent="0.4">
      <c r="T692" s="21" t="s">
        <v>93</v>
      </c>
      <c r="U692" s="21" t="s">
        <v>1573</v>
      </c>
      <c r="V692" s="21" t="s">
        <v>95</v>
      </c>
      <c r="W692" s="21" t="s">
        <v>1005</v>
      </c>
    </row>
    <row r="693" spans="20:23" x14ac:dyDescent="0.4">
      <c r="T693" s="21" t="s">
        <v>93</v>
      </c>
      <c r="U693" s="21" t="s">
        <v>1574</v>
      </c>
      <c r="V693" s="21" t="s">
        <v>95</v>
      </c>
      <c r="W693" s="21" t="s">
        <v>1005</v>
      </c>
    </row>
    <row r="694" spans="20:23" x14ac:dyDescent="0.4">
      <c r="T694" s="21" t="s">
        <v>93</v>
      </c>
      <c r="U694" s="21" t="s">
        <v>1575</v>
      </c>
      <c r="V694" s="21" t="s">
        <v>95</v>
      </c>
      <c r="W694" s="21" t="s">
        <v>1005</v>
      </c>
    </row>
    <row r="695" spans="20:23" x14ac:dyDescent="0.4">
      <c r="T695" s="21" t="s">
        <v>93</v>
      </c>
      <c r="U695" s="21" t="s">
        <v>1576</v>
      </c>
      <c r="V695" s="21" t="s">
        <v>95</v>
      </c>
      <c r="W695" s="21" t="s">
        <v>1005</v>
      </c>
    </row>
    <row r="696" spans="20:23" x14ac:dyDescent="0.4">
      <c r="T696" s="21" t="s">
        <v>93</v>
      </c>
      <c r="U696" s="21" t="s">
        <v>1577</v>
      </c>
      <c r="V696" s="21" t="s">
        <v>95</v>
      </c>
      <c r="W696" s="21" t="s">
        <v>1005</v>
      </c>
    </row>
    <row r="697" spans="20:23" x14ac:dyDescent="0.4">
      <c r="T697" s="21" t="s">
        <v>93</v>
      </c>
      <c r="U697" s="21" t="s">
        <v>1578</v>
      </c>
      <c r="V697" s="21" t="s">
        <v>95</v>
      </c>
      <c r="W697" s="21" t="s">
        <v>1005</v>
      </c>
    </row>
    <row r="698" spans="20:23" x14ac:dyDescent="0.4">
      <c r="T698" s="21" t="s">
        <v>93</v>
      </c>
      <c r="U698" s="21" t="s">
        <v>1579</v>
      </c>
      <c r="V698" s="21" t="s">
        <v>95</v>
      </c>
      <c r="W698" s="21" t="s">
        <v>1005</v>
      </c>
    </row>
    <row r="699" spans="20:23" x14ac:dyDescent="0.4">
      <c r="T699" s="21" t="s">
        <v>93</v>
      </c>
      <c r="U699" s="21" t="s">
        <v>1580</v>
      </c>
      <c r="V699" s="21" t="s">
        <v>95</v>
      </c>
      <c r="W699" s="21" t="s">
        <v>1005</v>
      </c>
    </row>
    <row r="700" spans="20:23" x14ac:dyDescent="0.4">
      <c r="T700" s="21" t="s">
        <v>93</v>
      </c>
      <c r="U700" s="21" t="s">
        <v>1581</v>
      </c>
      <c r="V700" s="21" t="s">
        <v>95</v>
      </c>
      <c r="W700" s="21" t="s">
        <v>1005</v>
      </c>
    </row>
    <row r="701" spans="20:23" x14ac:dyDescent="0.4">
      <c r="T701" s="21" t="s">
        <v>93</v>
      </c>
      <c r="U701" s="21" t="s">
        <v>1582</v>
      </c>
      <c r="V701" s="21" t="s">
        <v>95</v>
      </c>
      <c r="W701" s="21" t="s">
        <v>1005</v>
      </c>
    </row>
    <row r="702" spans="20:23" x14ac:dyDescent="0.4">
      <c r="T702" s="21" t="s">
        <v>93</v>
      </c>
      <c r="U702" s="21" t="s">
        <v>1583</v>
      </c>
      <c r="V702" s="21" t="s">
        <v>95</v>
      </c>
      <c r="W702" s="21" t="s">
        <v>1005</v>
      </c>
    </row>
    <row r="703" spans="20:23" x14ac:dyDescent="0.4">
      <c r="T703" s="21" t="s">
        <v>93</v>
      </c>
      <c r="U703" s="21" t="s">
        <v>1584</v>
      </c>
      <c r="V703" s="21" t="s">
        <v>95</v>
      </c>
      <c r="W703" s="21" t="s">
        <v>1005</v>
      </c>
    </row>
    <row r="704" spans="20:23" x14ac:dyDescent="0.4">
      <c r="T704" s="21" t="s">
        <v>93</v>
      </c>
      <c r="U704" s="21" t="s">
        <v>1585</v>
      </c>
      <c r="V704" s="21" t="s">
        <v>95</v>
      </c>
      <c r="W704" s="21" t="s">
        <v>1005</v>
      </c>
    </row>
    <row r="705" spans="20:23" x14ac:dyDescent="0.4">
      <c r="T705" s="21" t="s">
        <v>93</v>
      </c>
      <c r="U705" s="21" t="s">
        <v>1586</v>
      </c>
      <c r="V705" s="21" t="s">
        <v>95</v>
      </c>
      <c r="W705" s="21" t="s">
        <v>1005</v>
      </c>
    </row>
    <row r="706" spans="20:23" x14ac:dyDescent="0.4">
      <c r="T706" s="21" t="s">
        <v>93</v>
      </c>
      <c r="U706" s="21" t="s">
        <v>1587</v>
      </c>
      <c r="V706" s="21" t="s">
        <v>95</v>
      </c>
      <c r="W706" s="21" t="s">
        <v>1005</v>
      </c>
    </row>
    <row r="707" spans="20:23" x14ac:dyDescent="0.4">
      <c r="T707" s="21" t="s">
        <v>93</v>
      </c>
      <c r="U707" s="21" t="s">
        <v>1588</v>
      </c>
      <c r="V707" s="21" t="s">
        <v>95</v>
      </c>
      <c r="W707" s="21" t="s">
        <v>1005</v>
      </c>
    </row>
    <row r="708" spans="20:23" x14ac:dyDescent="0.4">
      <c r="T708" s="21" t="s">
        <v>93</v>
      </c>
      <c r="U708" s="21" t="s">
        <v>1589</v>
      </c>
      <c r="V708" s="21" t="s">
        <v>95</v>
      </c>
      <c r="W708" s="21" t="s">
        <v>1005</v>
      </c>
    </row>
    <row r="709" spans="20:23" x14ac:dyDescent="0.4">
      <c r="T709" s="21" t="s">
        <v>93</v>
      </c>
      <c r="U709" s="21" t="s">
        <v>1590</v>
      </c>
      <c r="V709" s="21" t="s">
        <v>95</v>
      </c>
      <c r="W709" s="21" t="s">
        <v>1005</v>
      </c>
    </row>
    <row r="710" spans="20:23" x14ac:dyDescent="0.4">
      <c r="T710" s="21" t="s">
        <v>93</v>
      </c>
      <c r="U710" s="21" t="s">
        <v>1591</v>
      </c>
      <c r="V710" s="21" t="s">
        <v>95</v>
      </c>
      <c r="W710" s="21" t="s">
        <v>1005</v>
      </c>
    </row>
    <row r="711" spans="20:23" x14ac:dyDescent="0.4">
      <c r="T711" s="21" t="s">
        <v>93</v>
      </c>
      <c r="U711" s="21" t="s">
        <v>1592</v>
      </c>
      <c r="V711" s="21" t="s">
        <v>95</v>
      </c>
      <c r="W711" s="21" t="s">
        <v>1005</v>
      </c>
    </row>
    <row r="712" spans="20:23" x14ac:dyDescent="0.4">
      <c r="T712" s="21" t="s">
        <v>93</v>
      </c>
      <c r="U712" s="21" t="s">
        <v>1593</v>
      </c>
      <c r="V712" s="21" t="s">
        <v>95</v>
      </c>
      <c r="W712" s="21" t="s">
        <v>1005</v>
      </c>
    </row>
    <row r="713" spans="20:23" x14ac:dyDescent="0.4">
      <c r="T713" s="21" t="s">
        <v>93</v>
      </c>
      <c r="U713" s="21" t="s">
        <v>1594</v>
      </c>
      <c r="V713" s="21" t="s">
        <v>95</v>
      </c>
      <c r="W713" s="21" t="s">
        <v>1005</v>
      </c>
    </row>
    <row r="714" spans="20:23" x14ac:dyDescent="0.4">
      <c r="T714" s="21" t="s">
        <v>93</v>
      </c>
      <c r="U714" s="21" t="s">
        <v>1595</v>
      </c>
      <c r="V714" s="21" t="s">
        <v>95</v>
      </c>
      <c r="W714" s="21" t="s">
        <v>1005</v>
      </c>
    </row>
    <row r="715" spans="20:23" x14ac:dyDescent="0.4">
      <c r="T715" s="21" t="s">
        <v>93</v>
      </c>
      <c r="U715" s="21" t="s">
        <v>1596</v>
      </c>
      <c r="V715" s="21" t="s">
        <v>95</v>
      </c>
      <c r="W715" s="21" t="s">
        <v>1005</v>
      </c>
    </row>
    <row r="716" spans="20:23" x14ac:dyDescent="0.4">
      <c r="T716" s="21" t="s">
        <v>93</v>
      </c>
      <c r="U716" s="21" t="s">
        <v>1597</v>
      </c>
      <c r="V716" s="21" t="s">
        <v>95</v>
      </c>
      <c r="W716" s="21" t="s">
        <v>1005</v>
      </c>
    </row>
    <row r="717" spans="20:23" x14ac:dyDescent="0.4">
      <c r="T717" s="21" t="s">
        <v>93</v>
      </c>
      <c r="U717" s="21" t="s">
        <v>1598</v>
      </c>
      <c r="V717" s="21" t="s">
        <v>95</v>
      </c>
      <c r="W717" s="21" t="s">
        <v>1005</v>
      </c>
    </row>
    <row r="718" spans="20:23" x14ac:dyDescent="0.4">
      <c r="T718" s="21" t="s">
        <v>93</v>
      </c>
      <c r="U718" s="21" t="s">
        <v>1599</v>
      </c>
      <c r="V718" s="21" t="s">
        <v>95</v>
      </c>
      <c r="W718" s="21" t="s">
        <v>1005</v>
      </c>
    </row>
    <row r="719" spans="20:23" x14ac:dyDescent="0.4">
      <c r="T719" s="21" t="s">
        <v>93</v>
      </c>
      <c r="U719" s="21" t="s">
        <v>1600</v>
      </c>
      <c r="V719" s="21" t="s">
        <v>95</v>
      </c>
      <c r="W719" s="21" t="s">
        <v>1005</v>
      </c>
    </row>
    <row r="720" spans="20:23" x14ac:dyDescent="0.4">
      <c r="T720" s="21" t="s">
        <v>93</v>
      </c>
      <c r="U720" s="21" t="s">
        <v>1601</v>
      </c>
      <c r="V720" s="21" t="s">
        <v>95</v>
      </c>
      <c r="W720" s="21" t="s">
        <v>1005</v>
      </c>
    </row>
    <row r="721" spans="20:23" x14ac:dyDescent="0.4">
      <c r="T721" s="21" t="s">
        <v>93</v>
      </c>
      <c r="U721" s="21" t="s">
        <v>1602</v>
      </c>
      <c r="V721" s="21" t="s">
        <v>95</v>
      </c>
      <c r="W721" s="21" t="s">
        <v>1005</v>
      </c>
    </row>
    <row r="722" spans="20:23" x14ac:dyDescent="0.4">
      <c r="T722" s="21" t="s">
        <v>93</v>
      </c>
      <c r="U722" s="21" t="s">
        <v>1603</v>
      </c>
      <c r="V722" s="21" t="s">
        <v>95</v>
      </c>
      <c r="W722" s="21" t="s">
        <v>1005</v>
      </c>
    </row>
    <row r="723" spans="20:23" x14ac:dyDescent="0.4">
      <c r="T723" s="21" t="s">
        <v>93</v>
      </c>
      <c r="U723" s="21" t="s">
        <v>1604</v>
      </c>
      <c r="V723" s="21" t="s">
        <v>95</v>
      </c>
      <c r="W723" s="21" t="s">
        <v>1005</v>
      </c>
    </row>
    <row r="724" spans="20:23" x14ac:dyDescent="0.4">
      <c r="T724" s="21" t="s">
        <v>93</v>
      </c>
      <c r="U724" s="21" t="s">
        <v>1605</v>
      </c>
      <c r="V724" s="21" t="s">
        <v>95</v>
      </c>
      <c r="W724" s="21" t="s">
        <v>1005</v>
      </c>
    </row>
    <row r="725" spans="20:23" x14ac:dyDescent="0.4">
      <c r="T725" s="21" t="s">
        <v>93</v>
      </c>
      <c r="U725" s="21" t="s">
        <v>1606</v>
      </c>
      <c r="V725" s="21" t="s">
        <v>95</v>
      </c>
      <c r="W725" s="21" t="s">
        <v>1005</v>
      </c>
    </row>
    <row r="726" spans="20:23" x14ac:dyDescent="0.4">
      <c r="T726" s="21" t="s">
        <v>93</v>
      </c>
      <c r="U726" s="21" t="s">
        <v>1607</v>
      </c>
      <c r="V726" s="21" t="s">
        <v>95</v>
      </c>
      <c r="W726" s="21" t="s">
        <v>1005</v>
      </c>
    </row>
    <row r="727" spans="20:23" x14ac:dyDescent="0.4">
      <c r="T727" s="21" t="s">
        <v>93</v>
      </c>
      <c r="U727" s="21" t="s">
        <v>1608</v>
      </c>
      <c r="V727" s="21" t="s">
        <v>95</v>
      </c>
      <c r="W727" s="21" t="s">
        <v>1008</v>
      </c>
    </row>
    <row r="728" spans="20:23" x14ac:dyDescent="0.4">
      <c r="T728" s="21" t="s">
        <v>93</v>
      </c>
      <c r="U728" s="21" t="s">
        <v>1609</v>
      </c>
      <c r="V728" s="21" t="s">
        <v>95</v>
      </c>
      <c r="W728" s="21" t="s">
        <v>1008</v>
      </c>
    </row>
    <row r="729" spans="20:23" x14ac:dyDescent="0.4">
      <c r="T729" s="21" t="s">
        <v>93</v>
      </c>
      <c r="U729" s="21" t="s">
        <v>1610</v>
      </c>
      <c r="V729" s="21" t="s">
        <v>95</v>
      </c>
      <c r="W729" s="21" t="s">
        <v>1008</v>
      </c>
    </row>
    <row r="730" spans="20:23" x14ac:dyDescent="0.4">
      <c r="T730" s="21" t="s">
        <v>93</v>
      </c>
      <c r="U730" s="21" t="s">
        <v>1611</v>
      </c>
      <c r="V730" s="21" t="s">
        <v>95</v>
      </c>
      <c r="W730" s="21" t="s">
        <v>1008</v>
      </c>
    </row>
    <row r="731" spans="20:23" x14ac:dyDescent="0.4">
      <c r="T731" s="21" t="s">
        <v>93</v>
      </c>
      <c r="U731" s="21" t="s">
        <v>1612</v>
      </c>
      <c r="V731" s="21" t="s">
        <v>95</v>
      </c>
      <c r="W731" s="21" t="s">
        <v>1008</v>
      </c>
    </row>
    <row r="732" spans="20:23" x14ac:dyDescent="0.4">
      <c r="T732" s="21" t="s">
        <v>93</v>
      </c>
      <c r="U732" s="21" t="s">
        <v>1613</v>
      </c>
      <c r="V732" s="21" t="s">
        <v>95</v>
      </c>
      <c r="W732" s="21" t="s">
        <v>1008</v>
      </c>
    </row>
    <row r="733" spans="20:23" x14ac:dyDescent="0.4">
      <c r="T733" s="21" t="s">
        <v>93</v>
      </c>
      <c r="U733" s="21" t="s">
        <v>1614</v>
      </c>
      <c r="V733" s="21" t="s">
        <v>95</v>
      </c>
      <c r="W733" s="21" t="s">
        <v>1008</v>
      </c>
    </row>
    <row r="734" spans="20:23" x14ac:dyDescent="0.4">
      <c r="T734" s="21" t="s">
        <v>93</v>
      </c>
      <c r="U734" s="21" t="s">
        <v>1615</v>
      </c>
      <c r="V734" s="21" t="s">
        <v>95</v>
      </c>
      <c r="W734" s="21" t="s">
        <v>1008</v>
      </c>
    </row>
    <row r="735" spans="20:23" x14ac:dyDescent="0.4">
      <c r="T735" s="21" t="s">
        <v>93</v>
      </c>
      <c r="U735" s="21" t="s">
        <v>1616</v>
      </c>
      <c r="V735" s="21" t="s">
        <v>95</v>
      </c>
      <c r="W735" s="21" t="s">
        <v>1008</v>
      </c>
    </row>
    <row r="736" spans="20:23" x14ac:dyDescent="0.4">
      <c r="T736" s="21" t="s">
        <v>93</v>
      </c>
      <c r="U736" s="21" t="s">
        <v>1617</v>
      </c>
      <c r="V736" s="21" t="s">
        <v>95</v>
      </c>
      <c r="W736" s="21" t="s">
        <v>1008</v>
      </c>
    </row>
    <row r="737" spans="20:23" x14ac:dyDescent="0.4">
      <c r="T737" s="21" t="s">
        <v>93</v>
      </c>
      <c r="U737" s="21" t="s">
        <v>1618</v>
      </c>
      <c r="V737" s="21" t="s">
        <v>95</v>
      </c>
      <c r="W737" s="21" t="s">
        <v>1008</v>
      </c>
    </row>
    <row r="738" spans="20:23" x14ac:dyDescent="0.4">
      <c r="T738" s="21" t="s">
        <v>93</v>
      </c>
      <c r="U738" s="21" t="s">
        <v>1619</v>
      </c>
      <c r="V738" s="21" t="s">
        <v>95</v>
      </c>
      <c r="W738" s="21" t="s">
        <v>1008</v>
      </c>
    </row>
    <row r="739" spans="20:23" x14ac:dyDescent="0.4">
      <c r="T739" s="21" t="s">
        <v>93</v>
      </c>
      <c r="U739" s="21" t="s">
        <v>1620</v>
      </c>
      <c r="V739" s="21" t="s">
        <v>95</v>
      </c>
      <c r="W739" s="21" t="s">
        <v>1008</v>
      </c>
    </row>
    <row r="740" spans="20:23" x14ac:dyDescent="0.4">
      <c r="T740" s="21" t="s">
        <v>93</v>
      </c>
      <c r="U740" s="21" t="s">
        <v>1621</v>
      </c>
      <c r="V740" s="21" t="s">
        <v>95</v>
      </c>
      <c r="W740" s="21" t="s">
        <v>1008</v>
      </c>
    </row>
    <row r="741" spans="20:23" x14ac:dyDescent="0.4">
      <c r="T741" s="21" t="s">
        <v>93</v>
      </c>
      <c r="U741" s="21" t="s">
        <v>1622</v>
      </c>
      <c r="V741" s="21" t="s">
        <v>95</v>
      </c>
      <c r="W741" s="21" t="s">
        <v>1008</v>
      </c>
    </row>
    <row r="742" spans="20:23" x14ac:dyDescent="0.4">
      <c r="T742" s="21" t="s">
        <v>93</v>
      </c>
      <c r="U742" s="21" t="s">
        <v>1623</v>
      </c>
      <c r="V742" s="21" t="s">
        <v>95</v>
      </c>
      <c r="W742" s="21" t="s">
        <v>1008</v>
      </c>
    </row>
    <row r="743" spans="20:23" x14ac:dyDescent="0.4">
      <c r="T743" s="21" t="s">
        <v>93</v>
      </c>
      <c r="U743" s="21" t="s">
        <v>1624</v>
      </c>
      <c r="V743" s="21" t="s">
        <v>95</v>
      </c>
      <c r="W743" s="21" t="s">
        <v>1008</v>
      </c>
    </row>
    <row r="744" spans="20:23" x14ac:dyDescent="0.4">
      <c r="T744" s="21" t="s">
        <v>93</v>
      </c>
      <c r="U744" s="21" t="s">
        <v>1625</v>
      </c>
      <c r="V744" s="21" t="s">
        <v>95</v>
      </c>
      <c r="W744" s="21" t="s">
        <v>1008</v>
      </c>
    </row>
    <row r="745" spans="20:23" x14ac:dyDescent="0.4">
      <c r="T745" s="21" t="s">
        <v>93</v>
      </c>
      <c r="U745" s="21" t="s">
        <v>1626</v>
      </c>
      <c r="V745" s="21" t="s">
        <v>95</v>
      </c>
      <c r="W745" s="21" t="s">
        <v>1008</v>
      </c>
    </row>
    <row r="746" spans="20:23" x14ac:dyDescent="0.4">
      <c r="T746" s="21" t="s">
        <v>93</v>
      </c>
      <c r="U746" s="21" t="s">
        <v>1627</v>
      </c>
      <c r="V746" s="21" t="s">
        <v>95</v>
      </c>
      <c r="W746" s="21" t="s">
        <v>1008</v>
      </c>
    </row>
    <row r="747" spans="20:23" x14ac:dyDescent="0.4">
      <c r="T747" s="21" t="s">
        <v>93</v>
      </c>
      <c r="U747" s="21" t="s">
        <v>1628</v>
      </c>
      <c r="V747" s="21" t="s">
        <v>95</v>
      </c>
      <c r="W747" s="21" t="s">
        <v>1008</v>
      </c>
    </row>
    <row r="748" spans="20:23" x14ac:dyDescent="0.4">
      <c r="T748" s="21" t="s">
        <v>93</v>
      </c>
      <c r="U748" s="21" t="s">
        <v>1629</v>
      </c>
      <c r="V748" s="21" t="s">
        <v>95</v>
      </c>
      <c r="W748" s="21" t="s">
        <v>1008</v>
      </c>
    </row>
    <row r="749" spans="20:23" x14ac:dyDescent="0.4">
      <c r="T749" s="21" t="s">
        <v>93</v>
      </c>
      <c r="U749" s="21" t="s">
        <v>1630</v>
      </c>
      <c r="V749" s="21" t="s">
        <v>95</v>
      </c>
      <c r="W749" s="21" t="s">
        <v>1008</v>
      </c>
    </row>
    <row r="750" spans="20:23" x14ac:dyDescent="0.4">
      <c r="T750" s="21" t="s">
        <v>93</v>
      </c>
      <c r="U750" s="21" t="s">
        <v>1631</v>
      </c>
      <c r="V750" s="21" t="s">
        <v>95</v>
      </c>
      <c r="W750" s="21" t="s">
        <v>1008</v>
      </c>
    </row>
    <row r="751" spans="20:23" x14ac:dyDescent="0.4">
      <c r="T751" s="21" t="s">
        <v>93</v>
      </c>
      <c r="U751" s="21" t="s">
        <v>1632</v>
      </c>
      <c r="V751" s="21" t="s">
        <v>95</v>
      </c>
      <c r="W751" s="21" t="s">
        <v>1008</v>
      </c>
    </row>
    <row r="752" spans="20:23" x14ac:dyDescent="0.4">
      <c r="T752" s="21" t="s">
        <v>93</v>
      </c>
      <c r="U752" s="21" t="s">
        <v>1633</v>
      </c>
      <c r="V752" s="21" t="s">
        <v>95</v>
      </c>
      <c r="W752" s="21" t="s">
        <v>1008</v>
      </c>
    </row>
    <row r="753" spans="20:23" x14ac:dyDescent="0.4">
      <c r="T753" s="21" t="s">
        <v>93</v>
      </c>
      <c r="U753" s="21" t="s">
        <v>1634</v>
      </c>
      <c r="V753" s="21" t="s">
        <v>95</v>
      </c>
      <c r="W753" s="21" t="s">
        <v>1008</v>
      </c>
    </row>
    <row r="754" spans="20:23" x14ac:dyDescent="0.4">
      <c r="T754" s="21" t="s">
        <v>93</v>
      </c>
      <c r="U754" s="21" t="s">
        <v>1635</v>
      </c>
      <c r="V754" s="21" t="s">
        <v>95</v>
      </c>
      <c r="W754" s="21" t="s">
        <v>1008</v>
      </c>
    </row>
    <row r="755" spans="20:23" x14ac:dyDescent="0.4">
      <c r="T755" s="21" t="s">
        <v>93</v>
      </c>
      <c r="U755" s="21" t="s">
        <v>1636</v>
      </c>
      <c r="V755" s="21" t="s">
        <v>95</v>
      </c>
      <c r="W755" s="21" t="s">
        <v>1008</v>
      </c>
    </row>
    <row r="756" spans="20:23" x14ac:dyDescent="0.4">
      <c r="T756" s="21" t="s">
        <v>93</v>
      </c>
      <c r="U756" s="21" t="s">
        <v>1637</v>
      </c>
      <c r="V756" s="21" t="s">
        <v>95</v>
      </c>
      <c r="W756" s="21" t="s">
        <v>1008</v>
      </c>
    </row>
    <row r="757" spans="20:23" x14ac:dyDescent="0.4">
      <c r="T757" s="21" t="s">
        <v>93</v>
      </c>
      <c r="U757" s="21" t="s">
        <v>1638</v>
      </c>
      <c r="V757" s="21" t="s">
        <v>95</v>
      </c>
      <c r="W757" s="21" t="s">
        <v>1008</v>
      </c>
    </row>
    <row r="758" spans="20:23" x14ac:dyDescent="0.4">
      <c r="T758" s="21" t="s">
        <v>93</v>
      </c>
      <c r="U758" s="21" t="s">
        <v>1639</v>
      </c>
      <c r="V758" s="21" t="s">
        <v>95</v>
      </c>
      <c r="W758" s="21" t="s">
        <v>1008</v>
      </c>
    </row>
    <row r="759" spans="20:23" x14ac:dyDescent="0.4">
      <c r="T759" s="21" t="s">
        <v>93</v>
      </c>
      <c r="U759" s="21" t="s">
        <v>1640</v>
      </c>
      <c r="V759" s="21" t="s">
        <v>95</v>
      </c>
      <c r="W759" s="21" t="s">
        <v>1008</v>
      </c>
    </row>
    <row r="760" spans="20:23" x14ac:dyDescent="0.4">
      <c r="T760" s="21" t="s">
        <v>93</v>
      </c>
      <c r="U760" s="21" t="s">
        <v>1641</v>
      </c>
      <c r="V760" s="21" t="s">
        <v>95</v>
      </c>
      <c r="W760" s="21" t="s">
        <v>1008</v>
      </c>
    </row>
    <row r="761" spans="20:23" x14ac:dyDescent="0.4">
      <c r="T761" s="21" t="s">
        <v>93</v>
      </c>
      <c r="U761" s="21" t="s">
        <v>1642</v>
      </c>
      <c r="V761" s="21" t="s">
        <v>95</v>
      </c>
      <c r="W761" s="21" t="s">
        <v>1008</v>
      </c>
    </row>
    <row r="762" spans="20:23" x14ac:dyDescent="0.4">
      <c r="T762" s="21" t="s">
        <v>93</v>
      </c>
      <c r="U762" s="21" t="s">
        <v>1643</v>
      </c>
      <c r="V762" s="21" t="s">
        <v>95</v>
      </c>
      <c r="W762" s="21" t="s">
        <v>1008</v>
      </c>
    </row>
    <row r="763" spans="20:23" x14ac:dyDescent="0.4">
      <c r="T763" s="21" t="s">
        <v>93</v>
      </c>
      <c r="U763" s="21" t="s">
        <v>1644</v>
      </c>
      <c r="V763" s="21" t="s">
        <v>95</v>
      </c>
      <c r="W763" s="21" t="s">
        <v>1008</v>
      </c>
    </row>
    <row r="764" spans="20:23" x14ac:dyDescent="0.4">
      <c r="T764" s="21" t="s">
        <v>93</v>
      </c>
      <c r="U764" s="21" t="s">
        <v>1645</v>
      </c>
      <c r="V764" s="21" t="s">
        <v>95</v>
      </c>
      <c r="W764" s="21" t="s">
        <v>1008</v>
      </c>
    </row>
    <row r="765" spans="20:23" x14ac:dyDescent="0.4">
      <c r="T765" s="21" t="s">
        <v>93</v>
      </c>
      <c r="U765" s="21" t="s">
        <v>1646</v>
      </c>
      <c r="V765" s="21" t="s">
        <v>95</v>
      </c>
      <c r="W765" s="21" t="s">
        <v>1008</v>
      </c>
    </row>
    <row r="766" spans="20:23" x14ac:dyDescent="0.4">
      <c r="T766" s="21" t="s">
        <v>93</v>
      </c>
      <c r="U766" s="21" t="s">
        <v>1647</v>
      </c>
      <c r="V766" s="21" t="s">
        <v>95</v>
      </c>
      <c r="W766" s="21" t="s">
        <v>1013</v>
      </c>
    </row>
    <row r="767" spans="20:23" x14ac:dyDescent="0.4">
      <c r="T767" s="21" t="s">
        <v>93</v>
      </c>
      <c r="U767" s="21" t="s">
        <v>1648</v>
      </c>
      <c r="V767" s="21" t="s">
        <v>95</v>
      </c>
      <c r="W767" s="21" t="s">
        <v>1013</v>
      </c>
    </row>
    <row r="768" spans="20:23" x14ac:dyDescent="0.4">
      <c r="T768" s="21" t="s">
        <v>93</v>
      </c>
      <c r="U768" s="21" t="s">
        <v>1649</v>
      </c>
      <c r="V768" s="21" t="s">
        <v>95</v>
      </c>
      <c r="W768" s="21" t="s">
        <v>1013</v>
      </c>
    </row>
    <row r="769" spans="20:23" x14ac:dyDescent="0.4">
      <c r="T769" s="21" t="s">
        <v>93</v>
      </c>
      <c r="U769" s="21" t="s">
        <v>1650</v>
      </c>
      <c r="V769" s="21" t="s">
        <v>95</v>
      </c>
      <c r="W769" s="21" t="s">
        <v>1013</v>
      </c>
    </row>
    <row r="770" spans="20:23" x14ac:dyDescent="0.4">
      <c r="T770" s="21" t="s">
        <v>93</v>
      </c>
      <c r="U770" s="21" t="s">
        <v>1651</v>
      </c>
      <c r="V770" s="21" t="s">
        <v>95</v>
      </c>
      <c r="W770" s="21" t="s">
        <v>1013</v>
      </c>
    </row>
    <row r="771" spans="20:23" x14ac:dyDescent="0.4">
      <c r="T771" s="21" t="s">
        <v>93</v>
      </c>
      <c r="U771" s="21" t="s">
        <v>1652</v>
      </c>
      <c r="V771" s="21" t="s">
        <v>95</v>
      </c>
      <c r="W771" s="21" t="s">
        <v>1013</v>
      </c>
    </row>
    <row r="772" spans="20:23" x14ac:dyDescent="0.4">
      <c r="T772" s="21" t="s">
        <v>93</v>
      </c>
      <c r="U772" s="21" t="s">
        <v>1653</v>
      </c>
      <c r="V772" s="21" t="s">
        <v>95</v>
      </c>
      <c r="W772" s="21" t="s">
        <v>1013</v>
      </c>
    </row>
    <row r="773" spans="20:23" x14ac:dyDescent="0.4">
      <c r="T773" s="21" t="s">
        <v>93</v>
      </c>
      <c r="U773" s="21" t="s">
        <v>1654</v>
      </c>
      <c r="V773" s="21" t="s">
        <v>95</v>
      </c>
      <c r="W773" s="21" t="s">
        <v>1013</v>
      </c>
    </row>
    <row r="774" spans="20:23" x14ac:dyDescent="0.4">
      <c r="T774" s="21" t="s">
        <v>93</v>
      </c>
      <c r="U774" s="21" t="s">
        <v>1655</v>
      </c>
      <c r="V774" s="21" t="s">
        <v>95</v>
      </c>
      <c r="W774" s="21" t="s">
        <v>1013</v>
      </c>
    </row>
    <row r="775" spans="20:23" x14ac:dyDescent="0.4">
      <c r="T775" s="21" t="s">
        <v>93</v>
      </c>
      <c r="U775" s="21" t="s">
        <v>1656</v>
      </c>
      <c r="V775" s="21" t="s">
        <v>95</v>
      </c>
      <c r="W775" s="21" t="s">
        <v>1013</v>
      </c>
    </row>
    <row r="776" spans="20:23" x14ac:dyDescent="0.4">
      <c r="T776" s="21" t="s">
        <v>93</v>
      </c>
      <c r="U776" s="21" t="s">
        <v>1657</v>
      </c>
      <c r="V776" s="21" t="s">
        <v>95</v>
      </c>
      <c r="W776" s="21" t="s">
        <v>1013</v>
      </c>
    </row>
    <row r="777" spans="20:23" x14ac:dyDescent="0.4">
      <c r="T777" s="21" t="s">
        <v>93</v>
      </c>
      <c r="U777" s="21" t="s">
        <v>1658</v>
      </c>
      <c r="V777" s="21" t="s">
        <v>95</v>
      </c>
      <c r="W777" s="21" t="s">
        <v>1013</v>
      </c>
    </row>
    <row r="778" spans="20:23" x14ac:dyDescent="0.4">
      <c r="T778" s="21" t="s">
        <v>93</v>
      </c>
      <c r="U778" s="21" t="s">
        <v>1659</v>
      </c>
      <c r="V778" s="21" t="s">
        <v>95</v>
      </c>
      <c r="W778" s="21" t="s">
        <v>1013</v>
      </c>
    </row>
    <row r="779" spans="20:23" x14ac:dyDescent="0.4">
      <c r="T779" s="21" t="s">
        <v>93</v>
      </c>
      <c r="U779" s="21" t="s">
        <v>1660</v>
      </c>
      <c r="V779" s="21" t="s">
        <v>95</v>
      </c>
      <c r="W779" s="21" t="s">
        <v>1013</v>
      </c>
    </row>
    <row r="780" spans="20:23" x14ac:dyDescent="0.4">
      <c r="T780" s="21" t="s">
        <v>93</v>
      </c>
      <c r="U780" s="21" t="s">
        <v>1661</v>
      </c>
      <c r="V780" s="21" t="s">
        <v>95</v>
      </c>
      <c r="W780" s="21" t="s">
        <v>1013</v>
      </c>
    </row>
    <row r="781" spans="20:23" x14ac:dyDescent="0.4">
      <c r="T781" s="21" t="s">
        <v>93</v>
      </c>
      <c r="U781" s="21" t="s">
        <v>1662</v>
      </c>
      <c r="V781" s="21" t="s">
        <v>95</v>
      </c>
      <c r="W781" s="21" t="s">
        <v>1013</v>
      </c>
    </row>
    <row r="782" spans="20:23" x14ac:dyDescent="0.4">
      <c r="T782" s="21" t="s">
        <v>93</v>
      </c>
      <c r="U782" s="21" t="s">
        <v>1663</v>
      </c>
      <c r="V782" s="21" t="s">
        <v>95</v>
      </c>
      <c r="W782" s="21" t="s">
        <v>1013</v>
      </c>
    </row>
    <row r="783" spans="20:23" x14ac:dyDescent="0.4">
      <c r="T783" s="21" t="s">
        <v>93</v>
      </c>
      <c r="U783" s="21" t="s">
        <v>1664</v>
      </c>
      <c r="V783" s="21" t="s">
        <v>95</v>
      </c>
      <c r="W783" s="21" t="s">
        <v>1013</v>
      </c>
    </row>
    <row r="784" spans="20:23" x14ac:dyDescent="0.4">
      <c r="T784" s="21" t="s">
        <v>93</v>
      </c>
      <c r="U784" s="21" t="s">
        <v>1665</v>
      </c>
      <c r="V784" s="21" t="s">
        <v>95</v>
      </c>
      <c r="W784" s="21" t="s">
        <v>1013</v>
      </c>
    </row>
    <row r="785" spans="20:23" x14ac:dyDescent="0.4">
      <c r="T785" s="21" t="s">
        <v>93</v>
      </c>
      <c r="U785" s="21" t="s">
        <v>1666</v>
      </c>
      <c r="V785" s="21" t="s">
        <v>95</v>
      </c>
      <c r="W785" s="21" t="s">
        <v>1013</v>
      </c>
    </row>
    <row r="786" spans="20:23" x14ac:dyDescent="0.4">
      <c r="T786" s="21" t="s">
        <v>93</v>
      </c>
      <c r="U786" s="21" t="s">
        <v>1667</v>
      </c>
      <c r="V786" s="21" t="s">
        <v>95</v>
      </c>
      <c r="W786" s="21" t="s">
        <v>1013</v>
      </c>
    </row>
    <row r="787" spans="20:23" x14ac:dyDescent="0.4">
      <c r="T787" s="21" t="s">
        <v>93</v>
      </c>
      <c r="U787" s="21" t="s">
        <v>1668</v>
      </c>
      <c r="V787" s="21" t="s">
        <v>95</v>
      </c>
      <c r="W787" s="21" t="s">
        <v>1013</v>
      </c>
    </row>
    <row r="788" spans="20:23" x14ac:dyDescent="0.4">
      <c r="T788" s="21" t="s">
        <v>93</v>
      </c>
      <c r="U788" s="21" t="s">
        <v>1669</v>
      </c>
      <c r="V788" s="21" t="s">
        <v>95</v>
      </c>
      <c r="W788" s="21" t="s">
        <v>1013</v>
      </c>
    </row>
    <row r="789" spans="20:23" x14ac:dyDescent="0.4">
      <c r="T789" s="21" t="s">
        <v>93</v>
      </c>
      <c r="U789" s="21" t="s">
        <v>1670</v>
      </c>
      <c r="V789" s="21" t="s">
        <v>95</v>
      </c>
      <c r="W789" s="21" t="s">
        <v>1013</v>
      </c>
    </row>
    <row r="790" spans="20:23" x14ac:dyDescent="0.4">
      <c r="T790" s="21" t="s">
        <v>93</v>
      </c>
      <c r="U790" s="21" t="s">
        <v>1671</v>
      </c>
      <c r="V790" s="21" t="s">
        <v>95</v>
      </c>
      <c r="W790" s="21" t="s">
        <v>1013</v>
      </c>
    </row>
    <row r="791" spans="20:23" x14ac:dyDescent="0.4">
      <c r="T791" s="21" t="s">
        <v>93</v>
      </c>
      <c r="U791" s="21" t="s">
        <v>1672</v>
      </c>
      <c r="V791" s="21" t="s">
        <v>95</v>
      </c>
      <c r="W791" s="21" t="s">
        <v>1013</v>
      </c>
    </row>
    <row r="792" spans="20:23" x14ac:dyDescent="0.4">
      <c r="T792" s="21" t="s">
        <v>93</v>
      </c>
      <c r="U792" s="21" t="s">
        <v>1673</v>
      </c>
      <c r="V792" s="21" t="s">
        <v>95</v>
      </c>
      <c r="W792" s="21" t="s">
        <v>1013</v>
      </c>
    </row>
    <row r="793" spans="20:23" x14ac:dyDescent="0.4">
      <c r="T793" s="21" t="s">
        <v>93</v>
      </c>
      <c r="U793" s="21" t="s">
        <v>1674</v>
      </c>
      <c r="V793" s="21" t="s">
        <v>95</v>
      </c>
      <c r="W793" s="21" t="s">
        <v>1013</v>
      </c>
    </row>
    <row r="794" spans="20:23" x14ac:dyDescent="0.4">
      <c r="T794" s="21" t="s">
        <v>93</v>
      </c>
      <c r="U794" s="21" t="s">
        <v>1675</v>
      </c>
      <c r="V794" s="21" t="s">
        <v>95</v>
      </c>
      <c r="W794" s="21" t="s">
        <v>1013</v>
      </c>
    </row>
    <row r="795" spans="20:23" x14ac:dyDescent="0.4">
      <c r="T795" s="21" t="s">
        <v>93</v>
      </c>
      <c r="U795" s="21" t="s">
        <v>1676</v>
      </c>
      <c r="V795" s="21" t="s">
        <v>95</v>
      </c>
      <c r="W795" s="21" t="s">
        <v>1013</v>
      </c>
    </row>
    <row r="796" spans="20:23" x14ac:dyDescent="0.4">
      <c r="T796" s="21" t="s">
        <v>93</v>
      </c>
      <c r="U796" s="21" t="s">
        <v>1677</v>
      </c>
      <c r="V796" s="21" t="s">
        <v>95</v>
      </c>
      <c r="W796" s="21" t="s">
        <v>1013</v>
      </c>
    </row>
    <row r="797" spans="20:23" x14ac:dyDescent="0.4">
      <c r="T797" s="21" t="s">
        <v>93</v>
      </c>
      <c r="U797" s="21" t="s">
        <v>1678</v>
      </c>
      <c r="V797" s="21" t="s">
        <v>95</v>
      </c>
      <c r="W797" s="21" t="s">
        <v>1013</v>
      </c>
    </row>
    <row r="798" spans="20:23" x14ac:dyDescent="0.4">
      <c r="T798" s="21" t="s">
        <v>93</v>
      </c>
      <c r="U798" s="21" t="s">
        <v>1679</v>
      </c>
      <c r="V798" s="21" t="s">
        <v>95</v>
      </c>
      <c r="W798" s="21" t="s">
        <v>1013</v>
      </c>
    </row>
    <row r="799" spans="20:23" x14ac:dyDescent="0.4">
      <c r="T799" s="21" t="s">
        <v>93</v>
      </c>
      <c r="U799" s="21" t="s">
        <v>1680</v>
      </c>
      <c r="V799" s="21" t="s">
        <v>95</v>
      </c>
      <c r="W799" s="21" t="s">
        <v>1013</v>
      </c>
    </row>
    <row r="800" spans="20:23" x14ac:dyDescent="0.4">
      <c r="T800" s="21" t="s">
        <v>93</v>
      </c>
      <c r="U800" s="21" t="s">
        <v>1681</v>
      </c>
      <c r="V800" s="21" t="s">
        <v>95</v>
      </c>
      <c r="W800" s="21" t="s">
        <v>1013</v>
      </c>
    </row>
    <row r="801" spans="20:23" x14ac:dyDescent="0.4">
      <c r="T801" s="21" t="s">
        <v>93</v>
      </c>
      <c r="U801" s="21" t="s">
        <v>1682</v>
      </c>
      <c r="V801" s="21" t="s">
        <v>95</v>
      </c>
      <c r="W801" s="21" t="s">
        <v>1013</v>
      </c>
    </row>
    <row r="802" spans="20:23" x14ac:dyDescent="0.4">
      <c r="T802" s="21" t="s">
        <v>93</v>
      </c>
      <c r="U802" s="21" t="s">
        <v>1683</v>
      </c>
      <c r="V802" s="21" t="s">
        <v>95</v>
      </c>
      <c r="W802" s="21" t="s">
        <v>1013</v>
      </c>
    </row>
    <row r="803" spans="20:23" x14ac:dyDescent="0.4">
      <c r="T803" s="21" t="s">
        <v>93</v>
      </c>
      <c r="U803" s="21" t="s">
        <v>1684</v>
      </c>
      <c r="V803" s="21" t="s">
        <v>95</v>
      </c>
      <c r="W803" s="21" t="s">
        <v>1013</v>
      </c>
    </row>
    <row r="804" spans="20:23" x14ac:dyDescent="0.4">
      <c r="T804" s="21" t="s">
        <v>93</v>
      </c>
      <c r="U804" s="21" t="s">
        <v>1685</v>
      </c>
      <c r="V804" s="21" t="s">
        <v>95</v>
      </c>
      <c r="W804" s="21" t="s">
        <v>1013</v>
      </c>
    </row>
    <row r="805" spans="20:23" x14ac:dyDescent="0.4">
      <c r="T805" s="21" t="s">
        <v>93</v>
      </c>
      <c r="U805" s="21" t="s">
        <v>1686</v>
      </c>
      <c r="V805" s="21" t="s">
        <v>95</v>
      </c>
      <c r="W805" s="21" t="s">
        <v>1013</v>
      </c>
    </row>
    <row r="806" spans="20:23" x14ac:dyDescent="0.4">
      <c r="T806" s="21" t="s">
        <v>93</v>
      </c>
      <c r="U806" s="21" t="s">
        <v>1687</v>
      </c>
      <c r="V806" s="21" t="s">
        <v>95</v>
      </c>
      <c r="W806" s="21" t="s">
        <v>1013</v>
      </c>
    </row>
    <row r="807" spans="20:23" x14ac:dyDescent="0.4">
      <c r="T807" s="21" t="s">
        <v>93</v>
      </c>
      <c r="U807" s="21" t="s">
        <v>1688</v>
      </c>
      <c r="V807" s="21" t="s">
        <v>95</v>
      </c>
      <c r="W807" s="21" t="s">
        <v>1013</v>
      </c>
    </row>
    <row r="808" spans="20:23" x14ac:dyDescent="0.4">
      <c r="T808" s="21" t="s">
        <v>93</v>
      </c>
      <c r="U808" s="21" t="s">
        <v>1689</v>
      </c>
      <c r="V808" s="21" t="s">
        <v>95</v>
      </c>
      <c r="W808" s="21" t="s">
        <v>1013</v>
      </c>
    </row>
    <row r="809" spans="20:23" x14ac:dyDescent="0.4">
      <c r="T809" s="21" t="s">
        <v>93</v>
      </c>
      <c r="U809" s="21" t="s">
        <v>1690</v>
      </c>
      <c r="V809" s="21" t="s">
        <v>95</v>
      </c>
      <c r="W809" s="21" t="s">
        <v>1013</v>
      </c>
    </row>
    <row r="810" spans="20:23" x14ac:dyDescent="0.4">
      <c r="T810" s="21" t="s">
        <v>93</v>
      </c>
      <c r="U810" s="21" t="s">
        <v>1691</v>
      </c>
      <c r="V810" s="21" t="s">
        <v>95</v>
      </c>
      <c r="W810" s="21" t="s">
        <v>1013</v>
      </c>
    </row>
    <row r="811" spans="20:23" x14ac:dyDescent="0.4">
      <c r="T811" s="21" t="s">
        <v>93</v>
      </c>
      <c r="U811" s="21" t="s">
        <v>1692</v>
      </c>
      <c r="V811" s="21" t="s">
        <v>95</v>
      </c>
      <c r="W811" s="21" t="s">
        <v>1011</v>
      </c>
    </row>
    <row r="812" spans="20:23" x14ac:dyDescent="0.4">
      <c r="T812" s="21" t="s">
        <v>93</v>
      </c>
      <c r="U812" s="21" t="s">
        <v>1693</v>
      </c>
      <c r="V812" s="21" t="s">
        <v>95</v>
      </c>
      <c r="W812" s="21" t="s">
        <v>1011</v>
      </c>
    </row>
    <row r="813" spans="20:23" x14ac:dyDescent="0.4">
      <c r="T813" s="21" t="s">
        <v>93</v>
      </c>
      <c r="U813" s="21" t="s">
        <v>1694</v>
      </c>
      <c r="V813" s="21" t="s">
        <v>95</v>
      </c>
      <c r="W813" s="21" t="s">
        <v>1011</v>
      </c>
    </row>
    <row r="814" spans="20:23" x14ac:dyDescent="0.4">
      <c r="T814" s="21" t="s">
        <v>93</v>
      </c>
      <c r="U814" s="21" t="s">
        <v>1695</v>
      </c>
      <c r="V814" s="21" t="s">
        <v>95</v>
      </c>
      <c r="W814" s="21" t="s">
        <v>1011</v>
      </c>
    </row>
    <row r="815" spans="20:23" x14ac:dyDescent="0.4">
      <c r="T815" s="21" t="s">
        <v>93</v>
      </c>
      <c r="U815" s="21" t="s">
        <v>1696</v>
      </c>
      <c r="V815" s="21" t="s">
        <v>95</v>
      </c>
      <c r="W815" s="21" t="s">
        <v>1011</v>
      </c>
    </row>
    <row r="816" spans="20:23" x14ac:dyDescent="0.4">
      <c r="T816" s="21" t="s">
        <v>93</v>
      </c>
      <c r="U816" s="21" t="s">
        <v>1697</v>
      </c>
      <c r="V816" s="21" t="s">
        <v>95</v>
      </c>
      <c r="W816" s="21" t="s">
        <v>1011</v>
      </c>
    </row>
    <row r="817" spans="20:23" x14ac:dyDescent="0.4">
      <c r="T817" s="21" t="s">
        <v>93</v>
      </c>
      <c r="U817" s="21" t="s">
        <v>1698</v>
      </c>
      <c r="V817" s="21" t="s">
        <v>95</v>
      </c>
      <c r="W817" s="21" t="s">
        <v>1011</v>
      </c>
    </row>
    <row r="818" spans="20:23" x14ac:dyDescent="0.4">
      <c r="T818" s="21" t="s">
        <v>93</v>
      </c>
      <c r="U818" s="21" t="s">
        <v>1699</v>
      </c>
      <c r="V818" s="21" t="s">
        <v>95</v>
      </c>
      <c r="W818" s="21" t="s">
        <v>1011</v>
      </c>
    </row>
    <row r="819" spans="20:23" x14ac:dyDescent="0.4">
      <c r="T819" s="21" t="s">
        <v>93</v>
      </c>
      <c r="U819" s="21" t="s">
        <v>1700</v>
      </c>
      <c r="V819" s="21" t="s">
        <v>95</v>
      </c>
      <c r="W819" s="21" t="s">
        <v>1011</v>
      </c>
    </row>
    <row r="820" spans="20:23" x14ac:dyDescent="0.4">
      <c r="T820" s="21" t="s">
        <v>93</v>
      </c>
      <c r="U820" s="21" t="s">
        <v>1701</v>
      </c>
      <c r="V820" s="21" t="s">
        <v>95</v>
      </c>
      <c r="W820" s="21" t="s">
        <v>1011</v>
      </c>
    </row>
    <row r="821" spans="20:23" x14ac:dyDescent="0.4">
      <c r="T821" s="21" t="s">
        <v>93</v>
      </c>
      <c r="U821" s="21" t="s">
        <v>1702</v>
      </c>
      <c r="V821" s="21" t="s">
        <v>95</v>
      </c>
      <c r="W821" s="21" t="s">
        <v>1015</v>
      </c>
    </row>
    <row r="822" spans="20:23" x14ac:dyDescent="0.4">
      <c r="T822" s="21" t="s">
        <v>93</v>
      </c>
      <c r="U822" s="21" t="s">
        <v>1703</v>
      </c>
      <c r="V822" s="21" t="s">
        <v>95</v>
      </c>
      <c r="W822" s="21" t="s">
        <v>1015</v>
      </c>
    </row>
    <row r="823" spans="20:23" x14ac:dyDescent="0.4">
      <c r="T823" s="21" t="s">
        <v>93</v>
      </c>
      <c r="U823" s="21" t="s">
        <v>1704</v>
      </c>
      <c r="V823" s="21" t="s">
        <v>95</v>
      </c>
      <c r="W823" s="21" t="s">
        <v>1015</v>
      </c>
    </row>
    <row r="824" spans="20:23" x14ac:dyDescent="0.4">
      <c r="T824" s="21" t="s">
        <v>93</v>
      </c>
      <c r="U824" s="21" t="s">
        <v>1705</v>
      </c>
      <c r="V824" s="21" t="s">
        <v>95</v>
      </c>
      <c r="W824" s="21" t="s">
        <v>1015</v>
      </c>
    </row>
    <row r="825" spans="20:23" x14ac:dyDescent="0.4">
      <c r="T825" s="21" t="s">
        <v>93</v>
      </c>
      <c r="U825" s="21" t="s">
        <v>1706</v>
      </c>
      <c r="V825" s="21" t="s">
        <v>95</v>
      </c>
      <c r="W825" s="21" t="s">
        <v>1015</v>
      </c>
    </row>
    <row r="826" spans="20:23" x14ac:dyDescent="0.4">
      <c r="T826" s="21" t="s">
        <v>93</v>
      </c>
      <c r="U826" s="21" t="s">
        <v>1707</v>
      </c>
      <c r="V826" s="21" t="s">
        <v>95</v>
      </c>
      <c r="W826" s="21" t="s">
        <v>1015</v>
      </c>
    </row>
    <row r="827" spans="20:23" x14ac:dyDescent="0.4">
      <c r="T827" s="21" t="s">
        <v>93</v>
      </c>
      <c r="U827" s="21" t="s">
        <v>1708</v>
      </c>
      <c r="V827" s="21" t="s">
        <v>95</v>
      </c>
      <c r="W827" s="21" t="s">
        <v>1015</v>
      </c>
    </row>
    <row r="828" spans="20:23" x14ac:dyDescent="0.4">
      <c r="T828" s="21" t="s">
        <v>93</v>
      </c>
      <c r="U828" s="21" t="s">
        <v>1709</v>
      </c>
      <c r="V828" s="21" t="s">
        <v>95</v>
      </c>
      <c r="W828" s="21" t="s">
        <v>1015</v>
      </c>
    </row>
    <row r="829" spans="20:23" x14ac:dyDescent="0.4">
      <c r="T829" s="21" t="s">
        <v>93</v>
      </c>
      <c r="U829" s="21" t="s">
        <v>1710</v>
      </c>
      <c r="V829" s="21" t="s">
        <v>95</v>
      </c>
      <c r="W829" s="21" t="s">
        <v>1015</v>
      </c>
    </row>
    <row r="830" spans="20:23" x14ac:dyDescent="0.4">
      <c r="T830" s="21" t="s">
        <v>93</v>
      </c>
      <c r="U830" s="21" t="s">
        <v>1711</v>
      </c>
      <c r="V830" s="21" t="s">
        <v>95</v>
      </c>
      <c r="W830" s="21" t="s">
        <v>1015</v>
      </c>
    </row>
    <row r="831" spans="20:23" x14ac:dyDescent="0.4">
      <c r="T831" s="21" t="s">
        <v>93</v>
      </c>
      <c r="U831" s="21" t="s">
        <v>1712</v>
      </c>
      <c r="V831" s="21" t="s">
        <v>95</v>
      </c>
      <c r="W831" s="21" t="s">
        <v>1015</v>
      </c>
    </row>
    <row r="832" spans="20:23" x14ac:dyDescent="0.4">
      <c r="T832" s="21" t="s">
        <v>93</v>
      </c>
      <c r="U832" s="21" t="s">
        <v>1713</v>
      </c>
      <c r="V832" s="21" t="s">
        <v>95</v>
      </c>
      <c r="W832" s="21" t="s">
        <v>1015</v>
      </c>
    </row>
    <row r="833" spans="20:23" x14ac:dyDescent="0.4">
      <c r="T833" s="21" t="s">
        <v>93</v>
      </c>
      <c r="U833" s="21" t="s">
        <v>1714</v>
      </c>
      <c r="V833" s="21" t="s">
        <v>95</v>
      </c>
      <c r="W833" s="21" t="s">
        <v>1015</v>
      </c>
    </row>
    <row r="834" spans="20:23" x14ac:dyDescent="0.4">
      <c r="T834" s="21" t="s">
        <v>93</v>
      </c>
      <c r="U834" s="21" t="s">
        <v>1715</v>
      </c>
      <c r="V834" s="21" t="s">
        <v>95</v>
      </c>
      <c r="W834" s="21" t="s">
        <v>1015</v>
      </c>
    </row>
    <row r="835" spans="20:23" x14ac:dyDescent="0.4">
      <c r="T835" s="21" t="s">
        <v>93</v>
      </c>
      <c r="U835" s="21" t="s">
        <v>1716</v>
      </c>
      <c r="V835" s="21" t="s">
        <v>95</v>
      </c>
      <c r="W835" s="21" t="s">
        <v>1015</v>
      </c>
    </row>
    <row r="836" spans="20:23" x14ac:dyDescent="0.4">
      <c r="T836" s="21" t="s">
        <v>93</v>
      </c>
      <c r="U836" s="21" t="s">
        <v>1717</v>
      </c>
      <c r="V836" s="21" t="s">
        <v>95</v>
      </c>
      <c r="W836" s="21" t="s">
        <v>1015</v>
      </c>
    </row>
    <row r="837" spans="20:23" x14ac:dyDescent="0.4">
      <c r="T837" s="21" t="s">
        <v>93</v>
      </c>
      <c r="U837" s="21" t="s">
        <v>1718</v>
      </c>
      <c r="V837" s="21" t="s">
        <v>95</v>
      </c>
      <c r="W837" s="21" t="s">
        <v>1015</v>
      </c>
    </row>
    <row r="838" spans="20:23" x14ac:dyDescent="0.4">
      <c r="T838" s="21" t="s">
        <v>93</v>
      </c>
      <c r="U838" s="21" t="s">
        <v>1719</v>
      </c>
      <c r="V838" s="21" t="s">
        <v>95</v>
      </c>
      <c r="W838" s="21" t="s">
        <v>1015</v>
      </c>
    </row>
    <row r="839" spans="20:23" x14ac:dyDescent="0.4">
      <c r="T839" s="21" t="s">
        <v>93</v>
      </c>
      <c r="U839" s="21" t="s">
        <v>1720</v>
      </c>
      <c r="V839" s="21" t="s">
        <v>95</v>
      </c>
      <c r="W839" s="21" t="s">
        <v>1015</v>
      </c>
    </row>
    <row r="840" spans="20:23" x14ac:dyDescent="0.4">
      <c r="T840" s="21" t="s">
        <v>93</v>
      </c>
      <c r="U840" s="21" t="s">
        <v>1721</v>
      </c>
      <c r="V840" s="21" t="s">
        <v>95</v>
      </c>
      <c r="W840" s="21" t="s">
        <v>1015</v>
      </c>
    </row>
    <row r="841" spans="20:23" x14ac:dyDescent="0.4">
      <c r="T841" s="21" t="s">
        <v>93</v>
      </c>
      <c r="U841" s="21" t="s">
        <v>1722</v>
      </c>
      <c r="V841" s="21" t="s">
        <v>95</v>
      </c>
      <c r="W841" s="21" t="s">
        <v>1015</v>
      </c>
    </row>
    <row r="842" spans="20:23" x14ac:dyDescent="0.4">
      <c r="T842" s="21" t="s">
        <v>93</v>
      </c>
      <c r="U842" s="21" t="s">
        <v>1723</v>
      </c>
      <c r="V842" s="21" t="s">
        <v>95</v>
      </c>
      <c r="W842" s="21" t="s">
        <v>1015</v>
      </c>
    </row>
    <row r="843" spans="20:23" x14ac:dyDescent="0.4">
      <c r="T843" s="21" t="s">
        <v>93</v>
      </c>
      <c r="U843" s="21" t="s">
        <v>1724</v>
      </c>
      <c r="V843" s="21" t="s">
        <v>95</v>
      </c>
      <c r="W843" s="21" t="s">
        <v>1015</v>
      </c>
    </row>
    <row r="844" spans="20:23" x14ac:dyDescent="0.4">
      <c r="T844" s="21" t="s">
        <v>93</v>
      </c>
      <c r="U844" s="21" t="s">
        <v>1725</v>
      </c>
      <c r="V844" s="21" t="s">
        <v>95</v>
      </c>
      <c r="W844" s="21" t="s">
        <v>1015</v>
      </c>
    </row>
    <row r="845" spans="20:23" x14ac:dyDescent="0.4">
      <c r="T845" s="21" t="s">
        <v>93</v>
      </c>
      <c r="U845" s="21" t="s">
        <v>1726</v>
      </c>
      <c r="V845" s="21" t="s">
        <v>95</v>
      </c>
      <c r="W845" s="21" t="s">
        <v>1015</v>
      </c>
    </row>
    <row r="846" spans="20:23" x14ac:dyDescent="0.4">
      <c r="T846" s="21" t="s">
        <v>93</v>
      </c>
      <c r="U846" s="21" t="s">
        <v>1727</v>
      </c>
      <c r="V846" s="21" t="s">
        <v>95</v>
      </c>
      <c r="W846" s="21" t="s">
        <v>1015</v>
      </c>
    </row>
    <row r="847" spans="20:23" x14ac:dyDescent="0.4">
      <c r="T847" s="21" t="s">
        <v>93</v>
      </c>
      <c r="U847" s="21" t="s">
        <v>1728</v>
      </c>
      <c r="V847" s="21" t="s">
        <v>95</v>
      </c>
      <c r="W847" s="21" t="s">
        <v>1015</v>
      </c>
    </row>
    <row r="848" spans="20:23" x14ac:dyDescent="0.4">
      <c r="T848" s="21" t="s">
        <v>93</v>
      </c>
      <c r="U848" s="21" t="s">
        <v>1729</v>
      </c>
      <c r="V848" s="21" t="s">
        <v>95</v>
      </c>
      <c r="W848" s="21" t="s">
        <v>1015</v>
      </c>
    </row>
    <row r="849" spans="20:23" x14ac:dyDescent="0.4">
      <c r="T849" s="21" t="s">
        <v>93</v>
      </c>
      <c r="U849" s="21" t="s">
        <v>1730</v>
      </c>
      <c r="V849" s="21" t="s">
        <v>95</v>
      </c>
      <c r="W849" s="21" t="s">
        <v>1015</v>
      </c>
    </row>
    <row r="850" spans="20:23" x14ac:dyDescent="0.4">
      <c r="T850" s="21" t="s">
        <v>93</v>
      </c>
      <c r="U850" s="21" t="s">
        <v>1731</v>
      </c>
      <c r="V850" s="21" t="s">
        <v>95</v>
      </c>
      <c r="W850" s="21" t="s">
        <v>1015</v>
      </c>
    </row>
    <row r="851" spans="20:23" x14ac:dyDescent="0.4">
      <c r="T851" s="21" t="s">
        <v>93</v>
      </c>
      <c r="U851" s="21" t="s">
        <v>1732</v>
      </c>
      <c r="V851" s="21" t="s">
        <v>95</v>
      </c>
      <c r="W851" s="21" t="s">
        <v>1015</v>
      </c>
    </row>
    <row r="852" spans="20:23" x14ac:dyDescent="0.4">
      <c r="T852" s="21" t="s">
        <v>93</v>
      </c>
      <c r="U852" s="21" t="s">
        <v>1733</v>
      </c>
      <c r="V852" s="21" t="s">
        <v>95</v>
      </c>
      <c r="W852" s="21" t="s">
        <v>1015</v>
      </c>
    </row>
    <row r="853" spans="20:23" x14ac:dyDescent="0.4">
      <c r="T853" s="21" t="s">
        <v>93</v>
      </c>
      <c r="U853" s="21" t="s">
        <v>1734</v>
      </c>
      <c r="V853" s="21" t="s">
        <v>95</v>
      </c>
      <c r="W853" s="21" t="s">
        <v>1015</v>
      </c>
    </row>
    <row r="854" spans="20:23" x14ac:dyDescent="0.4">
      <c r="T854" s="21" t="s">
        <v>93</v>
      </c>
      <c r="U854" s="21" t="s">
        <v>1735</v>
      </c>
      <c r="V854" s="21" t="s">
        <v>95</v>
      </c>
      <c r="W854" s="21" t="s">
        <v>1015</v>
      </c>
    </row>
    <row r="855" spans="20:23" x14ac:dyDescent="0.4">
      <c r="T855" s="21" t="s">
        <v>93</v>
      </c>
      <c r="U855" s="21" t="s">
        <v>1736</v>
      </c>
      <c r="V855" s="21" t="s">
        <v>95</v>
      </c>
      <c r="W855" s="21" t="s">
        <v>1015</v>
      </c>
    </row>
    <row r="856" spans="20:23" x14ac:dyDescent="0.4">
      <c r="T856" s="21" t="s">
        <v>93</v>
      </c>
      <c r="U856" s="21" t="s">
        <v>1737</v>
      </c>
      <c r="V856" s="21" t="s">
        <v>95</v>
      </c>
      <c r="W856" s="21" t="s">
        <v>1015</v>
      </c>
    </row>
    <row r="857" spans="20:23" x14ac:dyDescent="0.4">
      <c r="T857" s="21" t="s">
        <v>93</v>
      </c>
      <c r="U857" s="21" t="s">
        <v>1738</v>
      </c>
      <c r="V857" s="21" t="s">
        <v>95</v>
      </c>
      <c r="W857" s="21" t="s">
        <v>1015</v>
      </c>
    </row>
    <row r="858" spans="20:23" x14ac:dyDescent="0.4">
      <c r="T858" s="21" t="s">
        <v>93</v>
      </c>
      <c r="U858" s="21" t="s">
        <v>1739</v>
      </c>
      <c r="V858" s="21" t="s">
        <v>95</v>
      </c>
      <c r="W858" s="21" t="s">
        <v>1015</v>
      </c>
    </row>
    <row r="859" spans="20:23" x14ac:dyDescent="0.4">
      <c r="T859" s="21" t="s">
        <v>93</v>
      </c>
      <c r="U859" s="21" t="s">
        <v>1740</v>
      </c>
      <c r="V859" s="21" t="s">
        <v>95</v>
      </c>
      <c r="W859" s="21" t="s">
        <v>1015</v>
      </c>
    </row>
    <row r="860" spans="20:23" x14ac:dyDescent="0.4">
      <c r="T860" s="21" t="s">
        <v>93</v>
      </c>
      <c r="U860" s="21" t="s">
        <v>1741</v>
      </c>
      <c r="V860" s="21" t="s">
        <v>95</v>
      </c>
      <c r="W860" s="21" t="s">
        <v>1015</v>
      </c>
    </row>
    <row r="861" spans="20:23" x14ac:dyDescent="0.4">
      <c r="T861" s="21" t="s">
        <v>93</v>
      </c>
      <c r="U861" s="21" t="s">
        <v>1742</v>
      </c>
      <c r="V861" s="21" t="s">
        <v>95</v>
      </c>
      <c r="W861" s="21" t="s">
        <v>1015</v>
      </c>
    </row>
    <row r="862" spans="20:23" x14ac:dyDescent="0.4">
      <c r="T862" s="21" t="s">
        <v>93</v>
      </c>
      <c r="U862" s="21" t="s">
        <v>1743</v>
      </c>
      <c r="V862" s="21" t="s">
        <v>95</v>
      </c>
      <c r="W862" s="21" t="s">
        <v>1015</v>
      </c>
    </row>
    <row r="863" spans="20:23" x14ac:dyDescent="0.4">
      <c r="T863" s="21" t="s">
        <v>93</v>
      </c>
      <c r="U863" s="21" t="s">
        <v>1744</v>
      </c>
      <c r="V863" s="21" t="s">
        <v>95</v>
      </c>
      <c r="W863" s="21" t="s">
        <v>1015</v>
      </c>
    </row>
    <row r="864" spans="20:23" x14ac:dyDescent="0.4">
      <c r="T864" s="21" t="s">
        <v>93</v>
      </c>
      <c r="U864" s="21" t="s">
        <v>1745</v>
      </c>
      <c r="V864" s="21" t="s">
        <v>95</v>
      </c>
      <c r="W864" s="21" t="s">
        <v>1015</v>
      </c>
    </row>
    <row r="865" spans="20:23" x14ac:dyDescent="0.4">
      <c r="T865" s="21" t="s">
        <v>93</v>
      </c>
      <c r="U865" s="21" t="s">
        <v>1746</v>
      </c>
      <c r="V865" s="21" t="s">
        <v>95</v>
      </c>
      <c r="W865" s="21" t="s">
        <v>1015</v>
      </c>
    </row>
    <row r="866" spans="20:23" x14ac:dyDescent="0.4">
      <c r="T866" s="21" t="s">
        <v>93</v>
      </c>
      <c r="U866" s="21" t="s">
        <v>1747</v>
      </c>
      <c r="V866" s="21" t="s">
        <v>95</v>
      </c>
      <c r="W866" s="21" t="s">
        <v>1015</v>
      </c>
    </row>
    <row r="867" spans="20:23" x14ac:dyDescent="0.4">
      <c r="T867" s="21" t="s">
        <v>93</v>
      </c>
      <c r="U867" s="21" t="s">
        <v>1748</v>
      </c>
      <c r="V867" s="21" t="s">
        <v>95</v>
      </c>
      <c r="W867" s="21" t="s">
        <v>1015</v>
      </c>
    </row>
    <row r="868" spans="20:23" x14ac:dyDescent="0.4">
      <c r="T868" s="21" t="s">
        <v>93</v>
      </c>
      <c r="U868" s="21" t="s">
        <v>1749</v>
      </c>
      <c r="V868" s="21" t="s">
        <v>95</v>
      </c>
      <c r="W868" s="21" t="s">
        <v>1015</v>
      </c>
    </row>
    <row r="869" spans="20:23" x14ac:dyDescent="0.4">
      <c r="T869" s="21" t="s">
        <v>93</v>
      </c>
      <c r="U869" s="21" t="s">
        <v>1750</v>
      </c>
      <c r="V869" s="21" t="s">
        <v>95</v>
      </c>
      <c r="W869" s="21" t="s">
        <v>1015</v>
      </c>
    </row>
    <row r="870" spans="20:23" x14ac:dyDescent="0.4">
      <c r="T870" s="21" t="s">
        <v>93</v>
      </c>
      <c r="U870" s="21" t="s">
        <v>1751</v>
      </c>
      <c r="V870" s="21" t="s">
        <v>95</v>
      </c>
      <c r="W870" s="21" t="s">
        <v>1015</v>
      </c>
    </row>
    <row r="871" spans="20:23" x14ac:dyDescent="0.4">
      <c r="T871" s="21" t="s">
        <v>93</v>
      </c>
      <c r="U871" s="21" t="s">
        <v>1752</v>
      </c>
      <c r="V871" s="21" t="s">
        <v>95</v>
      </c>
      <c r="W871" s="21" t="s">
        <v>1015</v>
      </c>
    </row>
    <row r="872" spans="20:23" x14ac:dyDescent="0.4">
      <c r="T872" s="21" t="s">
        <v>93</v>
      </c>
      <c r="U872" s="21" t="s">
        <v>1753</v>
      </c>
      <c r="V872" s="21" t="s">
        <v>95</v>
      </c>
      <c r="W872" s="21" t="s">
        <v>1015</v>
      </c>
    </row>
    <row r="873" spans="20:23" x14ac:dyDescent="0.4">
      <c r="T873" s="21" t="s">
        <v>93</v>
      </c>
      <c r="U873" s="21" t="s">
        <v>1754</v>
      </c>
      <c r="V873" s="21" t="s">
        <v>95</v>
      </c>
      <c r="W873" s="21" t="s">
        <v>1015</v>
      </c>
    </row>
    <row r="874" spans="20:23" x14ac:dyDescent="0.4">
      <c r="T874" s="21" t="s">
        <v>93</v>
      </c>
      <c r="U874" s="21" t="s">
        <v>1755</v>
      </c>
      <c r="V874" s="21" t="s">
        <v>95</v>
      </c>
      <c r="W874" s="21" t="s">
        <v>1015</v>
      </c>
    </row>
    <row r="875" spans="20:23" x14ac:dyDescent="0.4">
      <c r="T875" s="21" t="s">
        <v>93</v>
      </c>
      <c r="U875" s="21" t="s">
        <v>1756</v>
      </c>
      <c r="V875" s="21" t="s">
        <v>95</v>
      </c>
      <c r="W875" s="21" t="s">
        <v>1015</v>
      </c>
    </row>
    <row r="876" spans="20:23" x14ac:dyDescent="0.4">
      <c r="T876" s="21" t="s">
        <v>93</v>
      </c>
      <c r="U876" s="21" t="s">
        <v>1757</v>
      </c>
      <c r="V876" s="21" t="s">
        <v>95</v>
      </c>
      <c r="W876" s="21" t="s">
        <v>1015</v>
      </c>
    </row>
    <row r="877" spans="20:23" x14ac:dyDescent="0.4">
      <c r="T877" s="21" t="s">
        <v>93</v>
      </c>
      <c r="U877" s="21" t="s">
        <v>1758</v>
      </c>
      <c r="V877" s="21" t="s">
        <v>95</v>
      </c>
      <c r="W877" s="21" t="s">
        <v>1015</v>
      </c>
    </row>
    <row r="878" spans="20:23" x14ac:dyDescent="0.4">
      <c r="T878" s="21" t="s">
        <v>93</v>
      </c>
      <c r="U878" s="21" t="s">
        <v>1759</v>
      </c>
      <c r="V878" s="21" t="s">
        <v>95</v>
      </c>
      <c r="W878" s="21" t="s">
        <v>1015</v>
      </c>
    </row>
    <row r="879" spans="20:23" x14ac:dyDescent="0.4">
      <c r="T879" s="21" t="s">
        <v>93</v>
      </c>
      <c r="U879" s="21" t="s">
        <v>1760</v>
      </c>
      <c r="V879" s="21" t="s">
        <v>95</v>
      </c>
      <c r="W879" s="21" t="s">
        <v>1015</v>
      </c>
    </row>
    <row r="880" spans="20:23" x14ac:dyDescent="0.4">
      <c r="T880" s="21" t="s">
        <v>93</v>
      </c>
      <c r="U880" s="21" t="s">
        <v>1761</v>
      </c>
      <c r="V880" s="21" t="s">
        <v>95</v>
      </c>
      <c r="W880" s="21" t="s">
        <v>1015</v>
      </c>
    </row>
    <row r="881" spans="20:23" x14ac:dyDescent="0.4">
      <c r="T881" s="21" t="s">
        <v>93</v>
      </c>
      <c r="U881" s="21" t="s">
        <v>1762</v>
      </c>
      <c r="V881" s="21" t="s">
        <v>95</v>
      </c>
      <c r="W881" s="21" t="s">
        <v>1015</v>
      </c>
    </row>
    <row r="882" spans="20:23" x14ac:dyDescent="0.4">
      <c r="T882" s="21" t="s">
        <v>93</v>
      </c>
      <c r="U882" s="21" t="s">
        <v>1763</v>
      </c>
      <c r="V882" s="21" t="s">
        <v>95</v>
      </c>
      <c r="W882" s="21" t="s">
        <v>1015</v>
      </c>
    </row>
    <row r="883" spans="20:23" x14ac:dyDescent="0.4">
      <c r="T883" s="21" t="s">
        <v>93</v>
      </c>
      <c r="U883" s="21" t="s">
        <v>1764</v>
      </c>
      <c r="V883" s="21" t="s">
        <v>95</v>
      </c>
      <c r="W883" s="21" t="s">
        <v>1015</v>
      </c>
    </row>
    <row r="884" spans="20:23" x14ac:dyDescent="0.4">
      <c r="T884" s="21" t="s">
        <v>93</v>
      </c>
      <c r="U884" s="21" t="s">
        <v>1765</v>
      </c>
      <c r="V884" s="21" t="s">
        <v>95</v>
      </c>
      <c r="W884" s="21" t="s">
        <v>1015</v>
      </c>
    </row>
    <row r="885" spans="20:23" x14ac:dyDescent="0.4">
      <c r="T885" s="21" t="s">
        <v>93</v>
      </c>
      <c r="U885" s="21" t="s">
        <v>1766</v>
      </c>
      <c r="V885" s="21" t="s">
        <v>95</v>
      </c>
      <c r="W885" s="21" t="s">
        <v>1015</v>
      </c>
    </row>
    <row r="886" spans="20:23" x14ac:dyDescent="0.4">
      <c r="T886" s="21" t="s">
        <v>93</v>
      </c>
      <c r="U886" s="21" t="s">
        <v>1767</v>
      </c>
      <c r="V886" s="21" t="s">
        <v>95</v>
      </c>
      <c r="W886" s="21" t="s">
        <v>309</v>
      </c>
    </row>
    <row r="887" spans="20:23" x14ac:dyDescent="0.4">
      <c r="T887" s="21" t="s">
        <v>93</v>
      </c>
      <c r="U887" s="21" t="s">
        <v>1768</v>
      </c>
      <c r="V887" s="21" t="s">
        <v>95</v>
      </c>
      <c r="W887" s="21" t="s">
        <v>309</v>
      </c>
    </row>
    <row r="888" spans="20:23" x14ac:dyDescent="0.4">
      <c r="T888" s="21" t="s">
        <v>93</v>
      </c>
      <c r="U888" s="21" t="s">
        <v>1769</v>
      </c>
      <c r="V888" s="21" t="s">
        <v>95</v>
      </c>
      <c r="W888" s="21" t="s">
        <v>309</v>
      </c>
    </row>
    <row r="889" spans="20:23" x14ac:dyDescent="0.4">
      <c r="T889" s="21" t="s">
        <v>93</v>
      </c>
      <c r="U889" s="21" t="s">
        <v>1770</v>
      </c>
      <c r="V889" s="21" t="s">
        <v>95</v>
      </c>
      <c r="W889" s="21" t="s">
        <v>309</v>
      </c>
    </row>
    <row r="890" spans="20:23" x14ac:dyDescent="0.4">
      <c r="T890" s="21" t="s">
        <v>93</v>
      </c>
      <c r="U890" s="21" t="s">
        <v>1771</v>
      </c>
      <c r="V890" s="21" t="s">
        <v>95</v>
      </c>
      <c r="W890" s="21" t="s">
        <v>309</v>
      </c>
    </row>
    <row r="891" spans="20:23" x14ac:dyDescent="0.4">
      <c r="T891" s="21" t="s">
        <v>93</v>
      </c>
      <c r="U891" s="21" t="s">
        <v>1772</v>
      </c>
      <c r="V891" s="21" t="s">
        <v>95</v>
      </c>
      <c r="W891" s="21" t="s">
        <v>309</v>
      </c>
    </row>
    <row r="892" spans="20:23" x14ac:dyDescent="0.4">
      <c r="T892" s="21" t="s">
        <v>93</v>
      </c>
      <c r="U892" s="21" t="s">
        <v>1773</v>
      </c>
      <c r="V892" s="21" t="s">
        <v>95</v>
      </c>
      <c r="W892" s="21" t="s">
        <v>309</v>
      </c>
    </row>
    <row r="893" spans="20:23" x14ac:dyDescent="0.4">
      <c r="T893" s="21" t="s">
        <v>93</v>
      </c>
      <c r="U893" s="21" t="s">
        <v>1774</v>
      </c>
      <c r="V893" s="21" t="s">
        <v>95</v>
      </c>
      <c r="W893" s="21" t="s">
        <v>309</v>
      </c>
    </row>
    <row r="894" spans="20:23" x14ac:dyDescent="0.4">
      <c r="T894" s="21" t="s">
        <v>93</v>
      </c>
      <c r="U894" s="21" t="s">
        <v>1775</v>
      </c>
      <c r="V894" s="21" t="s">
        <v>95</v>
      </c>
      <c r="W894" s="21" t="s">
        <v>309</v>
      </c>
    </row>
    <row r="895" spans="20:23" x14ac:dyDescent="0.4">
      <c r="T895" s="21" t="s">
        <v>93</v>
      </c>
      <c r="U895" s="21" t="s">
        <v>1776</v>
      </c>
      <c r="V895" s="21" t="s">
        <v>95</v>
      </c>
      <c r="W895" s="21" t="s">
        <v>309</v>
      </c>
    </row>
    <row r="896" spans="20:23" x14ac:dyDescent="0.4">
      <c r="T896" s="21" t="s">
        <v>93</v>
      </c>
      <c r="U896" s="21" t="s">
        <v>1777</v>
      </c>
      <c r="V896" s="21" t="s">
        <v>95</v>
      </c>
      <c r="W896" s="21" t="s">
        <v>309</v>
      </c>
    </row>
    <row r="897" spans="20:23" x14ac:dyDescent="0.4">
      <c r="T897" s="21" t="s">
        <v>93</v>
      </c>
      <c r="U897" s="21" t="s">
        <v>1778</v>
      </c>
      <c r="V897" s="21" t="s">
        <v>95</v>
      </c>
      <c r="W897" s="21" t="s">
        <v>309</v>
      </c>
    </row>
    <row r="898" spans="20:23" x14ac:dyDescent="0.4">
      <c r="T898" s="21" t="s">
        <v>93</v>
      </c>
      <c r="U898" s="21" t="s">
        <v>1779</v>
      </c>
      <c r="V898" s="21" t="s">
        <v>95</v>
      </c>
      <c r="W898" s="21" t="s">
        <v>309</v>
      </c>
    </row>
    <row r="899" spans="20:23" x14ac:dyDescent="0.4">
      <c r="T899" s="21" t="s">
        <v>93</v>
      </c>
      <c r="U899" s="21" t="s">
        <v>1780</v>
      </c>
      <c r="V899" s="21" t="s">
        <v>95</v>
      </c>
      <c r="W899" s="21" t="s">
        <v>309</v>
      </c>
    </row>
    <row r="900" spans="20:23" x14ac:dyDescent="0.4">
      <c r="T900" s="21" t="s">
        <v>93</v>
      </c>
      <c r="U900" s="21" t="s">
        <v>1781</v>
      </c>
      <c r="V900" s="21" t="s">
        <v>95</v>
      </c>
      <c r="W900" s="21" t="s">
        <v>309</v>
      </c>
    </row>
    <row r="901" spans="20:23" x14ac:dyDescent="0.4">
      <c r="T901" s="21" t="s">
        <v>93</v>
      </c>
      <c r="U901" s="21" t="s">
        <v>1782</v>
      </c>
      <c r="V901" s="21" t="s">
        <v>95</v>
      </c>
      <c r="W901" s="21" t="s">
        <v>309</v>
      </c>
    </row>
    <row r="902" spans="20:23" x14ac:dyDescent="0.4">
      <c r="T902" s="21" t="s">
        <v>93</v>
      </c>
      <c r="U902" s="21" t="s">
        <v>1783</v>
      </c>
      <c r="V902" s="21" t="s">
        <v>95</v>
      </c>
      <c r="W902" s="21" t="s">
        <v>309</v>
      </c>
    </row>
    <row r="903" spans="20:23" x14ac:dyDescent="0.4">
      <c r="T903" s="21" t="s">
        <v>93</v>
      </c>
      <c r="U903" s="21" t="s">
        <v>1784</v>
      </c>
      <c r="V903" s="21" t="s">
        <v>95</v>
      </c>
      <c r="W903" s="21" t="s">
        <v>309</v>
      </c>
    </row>
    <row r="904" spans="20:23" x14ac:dyDescent="0.4">
      <c r="T904" s="21" t="s">
        <v>93</v>
      </c>
      <c r="U904" s="21" t="s">
        <v>1785</v>
      </c>
      <c r="V904" s="21" t="s">
        <v>95</v>
      </c>
      <c r="W904" s="21" t="s">
        <v>309</v>
      </c>
    </row>
    <row r="905" spans="20:23" x14ac:dyDescent="0.4">
      <c r="T905" s="21" t="s">
        <v>93</v>
      </c>
      <c r="U905" s="21" t="s">
        <v>1786</v>
      </c>
      <c r="V905" s="21" t="s">
        <v>95</v>
      </c>
      <c r="W905" s="21" t="s">
        <v>309</v>
      </c>
    </row>
    <row r="906" spans="20:23" x14ac:dyDescent="0.4">
      <c r="T906" s="21" t="s">
        <v>93</v>
      </c>
      <c r="U906" s="21" t="s">
        <v>1787</v>
      </c>
      <c r="V906" s="21" t="s">
        <v>95</v>
      </c>
      <c r="W906" s="21" t="s">
        <v>309</v>
      </c>
    </row>
    <row r="907" spans="20:23" x14ac:dyDescent="0.4">
      <c r="T907" s="21" t="s">
        <v>93</v>
      </c>
      <c r="U907" s="21" t="s">
        <v>1788</v>
      </c>
      <c r="V907" s="21" t="s">
        <v>95</v>
      </c>
      <c r="W907" s="21" t="s">
        <v>309</v>
      </c>
    </row>
    <row r="908" spans="20:23" x14ac:dyDescent="0.4">
      <c r="T908" s="21" t="s">
        <v>93</v>
      </c>
      <c r="U908" s="21" t="s">
        <v>1789</v>
      </c>
      <c r="V908" s="21" t="s">
        <v>95</v>
      </c>
      <c r="W908" s="21" t="s">
        <v>309</v>
      </c>
    </row>
    <row r="909" spans="20:23" x14ac:dyDescent="0.4">
      <c r="T909" s="21" t="s">
        <v>93</v>
      </c>
      <c r="U909" s="21" t="s">
        <v>1790</v>
      </c>
      <c r="V909" s="21" t="s">
        <v>95</v>
      </c>
      <c r="W909" s="21" t="s">
        <v>309</v>
      </c>
    </row>
    <row r="910" spans="20:23" x14ac:dyDescent="0.4">
      <c r="T910" s="21" t="s">
        <v>93</v>
      </c>
      <c r="U910" s="21" t="s">
        <v>1791</v>
      </c>
      <c r="V910" s="21" t="s">
        <v>95</v>
      </c>
      <c r="W910" s="21" t="s">
        <v>309</v>
      </c>
    </row>
    <row r="911" spans="20:23" x14ac:dyDescent="0.4">
      <c r="T911" s="21" t="s">
        <v>93</v>
      </c>
      <c r="U911" s="21" t="s">
        <v>1792</v>
      </c>
      <c r="V911" s="21" t="s">
        <v>95</v>
      </c>
      <c r="W911" s="21" t="s">
        <v>309</v>
      </c>
    </row>
    <row r="912" spans="20:23" x14ac:dyDescent="0.4">
      <c r="T912" s="21" t="s">
        <v>93</v>
      </c>
      <c r="U912" s="21" t="s">
        <v>1793</v>
      </c>
      <c r="V912" s="21" t="s">
        <v>95</v>
      </c>
      <c r="W912" s="21" t="s">
        <v>309</v>
      </c>
    </row>
    <row r="913" spans="20:23" x14ac:dyDescent="0.4">
      <c r="T913" s="21" t="s">
        <v>93</v>
      </c>
      <c r="U913" s="21" t="s">
        <v>1794</v>
      </c>
      <c r="V913" s="21" t="s">
        <v>95</v>
      </c>
      <c r="W913" s="21" t="s">
        <v>309</v>
      </c>
    </row>
    <row r="914" spans="20:23" x14ac:dyDescent="0.4">
      <c r="T914" s="21" t="s">
        <v>93</v>
      </c>
      <c r="U914" s="21" t="s">
        <v>1795</v>
      </c>
      <c r="V914" s="21" t="s">
        <v>95</v>
      </c>
      <c r="W914" s="21" t="s">
        <v>309</v>
      </c>
    </row>
    <row r="915" spans="20:23" x14ac:dyDescent="0.4">
      <c r="T915" s="21" t="s">
        <v>93</v>
      </c>
      <c r="U915" s="21" t="s">
        <v>1796</v>
      </c>
      <c r="V915" s="21" t="s">
        <v>95</v>
      </c>
      <c r="W915" s="21" t="s">
        <v>309</v>
      </c>
    </row>
    <row r="916" spans="20:23" x14ac:dyDescent="0.4">
      <c r="T916" s="21" t="s">
        <v>93</v>
      </c>
      <c r="U916" s="21" t="s">
        <v>1797</v>
      </c>
      <c r="V916" s="21" t="s">
        <v>95</v>
      </c>
      <c r="W916" s="21" t="s">
        <v>309</v>
      </c>
    </row>
    <row r="917" spans="20:23" x14ac:dyDescent="0.4">
      <c r="T917" s="21" t="s">
        <v>93</v>
      </c>
      <c r="U917" s="21" t="s">
        <v>1798</v>
      </c>
      <c r="V917" s="21" t="s">
        <v>95</v>
      </c>
      <c r="W917" s="21" t="s">
        <v>309</v>
      </c>
    </row>
    <row r="918" spans="20:23" x14ac:dyDescent="0.4">
      <c r="T918" s="21" t="s">
        <v>93</v>
      </c>
      <c r="U918" s="21" t="s">
        <v>1799</v>
      </c>
      <c r="V918" s="21" t="s">
        <v>95</v>
      </c>
      <c r="W918" s="21" t="s">
        <v>309</v>
      </c>
    </row>
    <row r="919" spans="20:23" x14ac:dyDescent="0.4">
      <c r="T919" s="21" t="s">
        <v>93</v>
      </c>
      <c r="U919" s="21" t="s">
        <v>1800</v>
      </c>
      <c r="V919" s="21" t="s">
        <v>95</v>
      </c>
      <c r="W919" s="21" t="s">
        <v>309</v>
      </c>
    </row>
    <row r="920" spans="20:23" x14ac:dyDescent="0.4">
      <c r="T920" s="21" t="s">
        <v>93</v>
      </c>
      <c r="U920" s="21" t="s">
        <v>1801</v>
      </c>
      <c r="V920" s="21" t="s">
        <v>95</v>
      </c>
      <c r="W920" s="21" t="s">
        <v>347</v>
      </c>
    </row>
    <row r="921" spans="20:23" x14ac:dyDescent="0.4">
      <c r="T921" s="21" t="s">
        <v>93</v>
      </c>
      <c r="U921" s="21" t="s">
        <v>1802</v>
      </c>
      <c r="V921" s="21" t="s">
        <v>95</v>
      </c>
      <c r="W921" s="21" t="s">
        <v>347</v>
      </c>
    </row>
    <row r="922" spans="20:23" x14ac:dyDescent="0.4">
      <c r="T922" s="21" t="s">
        <v>93</v>
      </c>
      <c r="U922" s="21" t="s">
        <v>1803</v>
      </c>
      <c r="V922" s="21" t="s">
        <v>95</v>
      </c>
      <c r="W922" s="21" t="s">
        <v>347</v>
      </c>
    </row>
    <row r="923" spans="20:23" x14ac:dyDescent="0.4">
      <c r="T923" s="21" t="s">
        <v>93</v>
      </c>
      <c r="U923" s="21" t="s">
        <v>1804</v>
      </c>
      <c r="V923" s="21" t="s">
        <v>95</v>
      </c>
      <c r="W923" s="21" t="s">
        <v>347</v>
      </c>
    </row>
    <row r="924" spans="20:23" x14ac:dyDescent="0.4">
      <c r="T924" s="21" t="s">
        <v>93</v>
      </c>
      <c r="U924" s="21" t="s">
        <v>1805</v>
      </c>
      <c r="V924" s="21" t="s">
        <v>95</v>
      </c>
      <c r="W924" s="21" t="s">
        <v>347</v>
      </c>
    </row>
    <row r="925" spans="20:23" x14ac:dyDescent="0.4">
      <c r="T925" s="21" t="s">
        <v>93</v>
      </c>
      <c r="U925" s="21" t="s">
        <v>1806</v>
      </c>
      <c r="V925" s="21" t="s">
        <v>95</v>
      </c>
      <c r="W925" s="21" t="s">
        <v>347</v>
      </c>
    </row>
    <row r="926" spans="20:23" x14ac:dyDescent="0.4">
      <c r="T926" s="21" t="s">
        <v>93</v>
      </c>
      <c r="U926" s="21" t="s">
        <v>1807</v>
      </c>
      <c r="V926" s="21" t="s">
        <v>95</v>
      </c>
      <c r="W926" s="21" t="s">
        <v>347</v>
      </c>
    </row>
    <row r="927" spans="20:23" x14ac:dyDescent="0.4">
      <c r="T927" s="21" t="s">
        <v>93</v>
      </c>
      <c r="U927" s="21" t="s">
        <v>1808</v>
      </c>
      <c r="V927" s="21" t="s">
        <v>95</v>
      </c>
      <c r="W927" s="21" t="s">
        <v>347</v>
      </c>
    </row>
    <row r="928" spans="20:23" x14ac:dyDescent="0.4">
      <c r="T928" s="21" t="s">
        <v>93</v>
      </c>
      <c r="U928" s="21" t="s">
        <v>1809</v>
      </c>
      <c r="V928" s="21" t="s">
        <v>95</v>
      </c>
      <c r="W928" s="21" t="s">
        <v>347</v>
      </c>
    </row>
    <row r="929" spans="20:23" x14ac:dyDescent="0.4">
      <c r="T929" s="21" t="s">
        <v>93</v>
      </c>
      <c r="U929" s="21" t="s">
        <v>1810</v>
      </c>
      <c r="V929" s="21" t="s">
        <v>95</v>
      </c>
      <c r="W929" s="21" t="s">
        <v>347</v>
      </c>
    </row>
    <row r="930" spans="20:23" x14ac:dyDescent="0.4">
      <c r="T930" s="21" t="s">
        <v>93</v>
      </c>
      <c r="U930" s="21" t="s">
        <v>1811</v>
      </c>
      <c r="V930" s="21" t="s">
        <v>95</v>
      </c>
      <c r="W930" s="21" t="s">
        <v>309</v>
      </c>
    </row>
    <row r="931" spans="20:23" x14ac:dyDescent="0.4">
      <c r="T931" s="21" t="s">
        <v>93</v>
      </c>
      <c r="U931" s="21" t="s">
        <v>1812</v>
      </c>
      <c r="V931" s="21" t="s">
        <v>95</v>
      </c>
      <c r="W931" s="21" t="s">
        <v>309</v>
      </c>
    </row>
    <row r="932" spans="20:23" x14ac:dyDescent="0.4">
      <c r="T932" s="21" t="s">
        <v>93</v>
      </c>
      <c r="U932" s="21" t="s">
        <v>1813</v>
      </c>
      <c r="V932" s="21" t="s">
        <v>95</v>
      </c>
      <c r="W932" s="21" t="s">
        <v>309</v>
      </c>
    </row>
    <row r="933" spans="20:23" x14ac:dyDescent="0.4">
      <c r="T933" s="21" t="s">
        <v>93</v>
      </c>
      <c r="U933" s="21" t="s">
        <v>1814</v>
      </c>
      <c r="V933" s="21" t="s">
        <v>95</v>
      </c>
      <c r="W933" s="21" t="s">
        <v>309</v>
      </c>
    </row>
    <row r="934" spans="20:23" x14ac:dyDescent="0.4">
      <c r="T934" s="21" t="s">
        <v>93</v>
      </c>
      <c r="U934" s="21" t="s">
        <v>1815</v>
      </c>
      <c r="V934" s="21" t="s">
        <v>95</v>
      </c>
      <c r="W934" s="21" t="s">
        <v>309</v>
      </c>
    </row>
    <row r="935" spans="20:23" x14ac:dyDescent="0.4">
      <c r="T935" s="21" t="s">
        <v>93</v>
      </c>
      <c r="U935" s="21" t="s">
        <v>1816</v>
      </c>
      <c r="V935" s="21" t="s">
        <v>95</v>
      </c>
      <c r="W935" s="21" t="s">
        <v>309</v>
      </c>
    </row>
    <row r="936" spans="20:23" x14ac:dyDescent="0.4">
      <c r="T936" s="21" t="s">
        <v>93</v>
      </c>
      <c r="U936" s="21" t="s">
        <v>1817</v>
      </c>
      <c r="V936" s="21" t="s">
        <v>95</v>
      </c>
      <c r="W936" s="21" t="s">
        <v>557</v>
      </c>
    </row>
    <row r="937" spans="20:23" x14ac:dyDescent="0.4">
      <c r="T937" s="21" t="s">
        <v>93</v>
      </c>
      <c r="U937" s="21" t="s">
        <v>1818</v>
      </c>
      <c r="V937" s="21" t="s">
        <v>95</v>
      </c>
      <c r="W937" s="21" t="s">
        <v>557</v>
      </c>
    </row>
    <row r="938" spans="20:23" x14ac:dyDescent="0.4">
      <c r="T938" s="21" t="s">
        <v>93</v>
      </c>
      <c r="U938" s="21" t="s">
        <v>1819</v>
      </c>
      <c r="V938" s="21" t="s">
        <v>95</v>
      </c>
      <c r="W938" s="21" t="s">
        <v>557</v>
      </c>
    </row>
    <row r="939" spans="20:23" x14ac:dyDescent="0.4">
      <c r="T939" s="21" t="s">
        <v>93</v>
      </c>
      <c r="U939" s="21" t="s">
        <v>1820</v>
      </c>
      <c r="V939" s="21" t="s">
        <v>95</v>
      </c>
      <c r="W939" s="21" t="s">
        <v>557</v>
      </c>
    </row>
    <row r="940" spans="20:23" x14ac:dyDescent="0.4">
      <c r="T940" s="21" t="s">
        <v>93</v>
      </c>
      <c r="U940" s="21" t="s">
        <v>1821</v>
      </c>
      <c r="V940" s="21" t="s">
        <v>95</v>
      </c>
      <c r="W940" s="21" t="s">
        <v>557</v>
      </c>
    </row>
    <row r="941" spans="20:23" x14ac:dyDescent="0.4">
      <c r="T941" s="21" t="s">
        <v>93</v>
      </c>
      <c r="U941" s="21" t="s">
        <v>1822</v>
      </c>
      <c r="V941" s="21" t="s">
        <v>95</v>
      </c>
      <c r="W941" s="21" t="s">
        <v>557</v>
      </c>
    </row>
    <row r="942" spans="20:23" x14ac:dyDescent="0.4">
      <c r="T942" s="21" t="s">
        <v>93</v>
      </c>
      <c r="U942" s="21" t="s">
        <v>1823</v>
      </c>
      <c r="V942" s="21" t="s">
        <v>95</v>
      </c>
      <c r="W942" s="21" t="s">
        <v>557</v>
      </c>
    </row>
    <row r="943" spans="20:23" x14ac:dyDescent="0.4">
      <c r="T943" s="21" t="s">
        <v>93</v>
      </c>
      <c r="U943" s="21" t="s">
        <v>1824</v>
      </c>
      <c r="V943" s="21" t="s">
        <v>95</v>
      </c>
      <c r="W943" s="21" t="s">
        <v>557</v>
      </c>
    </row>
    <row r="944" spans="20:23" x14ac:dyDescent="0.4">
      <c r="T944" s="21" t="s">
        <v>93</v>
      </c>
      <c r="U944" s="21" t="s">
        <v>1825</v>
      </c>
      <c r="V944" s="21" t="s">
        <v>95</v>
      </c>
      <c r="W944" s="21" t="s">
        <v>524</v>
      </c>
    </row>
    <row r="945" spans="20:23" x14ac:dyDescent="0.4">
      <c r="T945" s="21" t="s">
        <v>93</v>
      </c>
      <c r="U945" s="21" t="s">
        <v>1826</v>
      </c>
      <c r="V945" s="21" t="s">
        <v>95</v>
      </c>
      <c r="W945" s="21" t="s">
        <v>524</v>
      </c>
    </row>
    <row r="946" spans="20:23" x14ac:dyDescent="0.4">
      <c r="T946" s="21" t="s">
        <v>93</v>
      </c>
      <c r="U946" s="21" t="s">
        <v>1827</v>
      </c>
      <c r="V946" s="21" t="s">
        <v>95</v>
      </c>
      <c r="W946" s="21" t="s">
        <v>524</v>
      </c>
    </row>
    <row r="947" spans="20:23" x14ac:dyDescent="0.4">
      <c r="T947" s="21" t="s">
        <v>93</v>
      </c>
      <c r="U947" s="21" t="s">
        <v>1828</v>
      </c>
      <c r="V947" s="21" t="s">
        <v>95</v>
      </c>
      <c r="W947" s="21" t="s">
        <v>524</v>
      </c>
    </row>
    <row r="948" spans="20:23" x14ac:dyDescent="0.4">
      <c r="T948" s="21" t="s">
        <v>93</v>
      </c>
      <c r="U948" s="21" t="s">
        <v>1829</v>
      </c>
      <c r="V948" s="21" t="s">
        <v>95</v>
      </c>
      <c r="W948" s="21" t="s">
        <v>524</v>
      </c>
    </row>
    <row r="949" spans="20:23" x14ac:dyDescent="0.4">
      <c r="T949" s="21" t="s">
        <v>93</v>
      </c>
      <c r="U949" s="21" t="s">
        <v>1830</v>
      </c>
      <c r="V949" s="21" t="s">
        <v>95</v>
      </c>
      <c r="W949" s="21" t="s">
        <v>524</v>
      </c>
    </row>
    <row r="950" spans="20:23" x14ac:dyDescent="0.4">
      <c r="T950" s="21" t="s">
        <v>93</v>
      </c>
      <c r="U950" s="21" t="s">
        <v>1831</v>
      </c>
      <c r="V950" s="21" t="s">
        <v>95</v>
      </c>
      <c r="W950" s="21" t="s">
        <v>524</v>
      </c>
    </row>
    <row r="951" spans="20:23" x14ac:dyDescent="0.4">
      <c r="T951" s="21" t="s">
        <v>93</v>
      </c>
      <c r="U951" s="21" t="s">
        <v>1832</v>
      </c>
      <c r="V951" s="21" t="s">
        <v>95</v>
      </c>
      <c r="W951" s="21" t="s">
        <v>524</v>
      </c>
    </row>
    <row r="952" spans="20:23" x14ac:dyDescent="0.4">
      <c r="T952" s="21" t="s">
        <v>93</v>
      </c>
      <c r="U952" s="21" t="s">
        <v>1833</v>
      </c>
      <c r="V952" s="21" t="s">
        <v>95</v>
      </c>
      <c r="W952" s="21" t="s">
        <v>524</v>
      </c>
    </row>
    <row r="953" spans="20:23" x14ac:dyDescent="0.4">
      <c r="T953" s="21" t="s">
        <v>93</v>
      </c>
      <c r="U953" s="21" t="s">
        <v>1834</v>
      </c>
      <c r="V953" s="21" t="s">
        <v>95</v>
      </c>
      <c r="W953" s="21" t="s">
        <v>524</v>
      </c>
    </row>
    <row r="954" spans="20:23" x14ac:dyDescent="0.4">
      <c r="T954" s="21" t="s">
        <v>93</v>
      </c>
      <c r="U954" s="21" t="s">
        <v>1835</v>
      </c>
      <c r="V954" s="21" t="s">
        <v>95</v>
      </c>
      <c r="W954" s="21" t="s">
        <v>524</v>
      </c>
    </row>
    <row r="955" spans="20:23" x14ac:dyDescent="0.4">
      <c r="T955" s="21" t="s">
        <v>93</v>
      </c>
      <c r="U955" s="21" t="s">
        <v>1836</v>
      </c>
      <c r="V955" s="21" t="s">
        <v>95</v>
      </c>
      <c r="W955" s="21" t="s">
        <v>524</v>
      </c>
    </row>
    <row r="956" spans="20:23" x14ac:dyDescent="0.4">
      <c r="T956" s="21" t="s">
        <v>93</v>
      </c>
      <c r="U956" s="21" t="s">
        <v>1837</v>
      </c>
      <c r="V956" s="21" t="s">
        <v>95</v>
      </c>
      <c r="W956" s="21" t="s">
        <v>524</v>
      </c>
    </row>
    <row r="957" spans="20:23" x14ac:dyDescent="0.4">
      <c r="T957" s="21" t="s">
        <v>93</v>
      </c>
      <c r="U957" s="21" t="s">
        <v>1838</v>
      </c>
      <c r="V957" s="21" t="s">
        <v>95</v>
      </c>
      <c r="W957" s="21" t="s">
        <v>524</v>
      </c>
    </row>
    <row r="958" spans="20:23" x14ac:dyDescent="0.4">
      <c r="T958" s="21" t="s">
        <v>93</v>
      </c>
      <c r="U958" s="21" t="s">
        <v>1839</v>
      </c>
      <c r="V958" s="21" t="s">
        <v>95</v>
      </c>
      <c r="W958" s="21" t="s">
        <v>524</v>
      </c>
    </row>
    <row r="959" spans="20:23" x14ac:dyDescent="0.4">
      <c r="T959" s="21" t="s">
        <v>93</v>
      </c>
      <c r="U959" s="21" t="s">
        <v>1840</v>
      </c>
      <c r="V959" s="21" t="s">
        <v>95</v>
      </c>
      <c r="W959" s="21" t="s">
        <v>524</v>
      </c>
    </row>
    <row r="960" spans="20:23" x14ac:dyDescent="0.4">
      <c r="T960" s="21" t="s">
        <v>93</v>
      </c>
      <c r="U960" s="21" t="s">
        <v>1841</v>
      </c>
      <c r="V960" s="21" t="s">
        <v>95</v>
      </c>
      <c r="W960" s="21" t="s">
        <v>524</v>
      </c>
    </row>
    <row r="961" spans="20:23" x14ac:dyDescent="0.4">
      <c r="T961" s="21" t="s">
        <v>93</v>
      </c>
      <c r="U961" s="21" t="s">
        <v>1842</v>
      </c>
      <c r="V961" s="21" t="s">
        <v>95</v>
      </c>
      <c r="W961" s="21" t="s">
        <v>524</v>
      </c>
    </row>
    <row r="962" spans="20:23" x14ac:dyDescent="0.4">
      <c r="T962" s="21" t="s">
        <v>93</v>
      </c>
      <c r="U962" s="21" t="s">
        <v>1843</v>
      </c>
      <c r="V962" s="21" t="s">
        <v>95</v>
      </c>
      <c r="W962" s="21" t="s">
        <v>524</v>
      </c>
    </row>
    <row r="963" spans="20:23" x14ac:dyDescent="0.4">
      <c r="T963" s="21" t="s">
        <v>93</v>
      </c>
      <c r="U963" s="21" t="s">
        <v>1844</v>
      </c>
      <c r="V963" s="21" t="s">
        <v>95</v>
      </c>
      <c r="W963" s="21" t="s">
        <v>524</v>
      </c>
    </row>
    <row r="964" spans="20:23" x14ac:dyDescent="0.4">
      <c r="T964" s="21" t="s">
        <v>93</v>
      </c>
      <c r="U964" s="21" t="s">
        <v>1845</v>
      </c>
      <c r="V964" s="21" t="s">
        <v>95</v>
      </c>
      <c r="W964" s="21" t="s">
        <v>524</v>
      </c>
    </row>
    <row r="965" spans="20:23" x14ac:dyDescent="0.4">
      <c r="T965" s="21" t="s">
        <v>93</v>
      </c>
      <c r="U965" s="21" t="s">
        <v>1846</v>
      </c>
      <c r="V965" s="21" t="s">
        <v>95</v>
      </c>
      <c r="W965" s="21" t="s">
        <v>524</v>
      </c>
    </row>
    <row r="966" spans="20:23" x14ac:dyDescent="0.4">
      <c r="T966" s="21" t="s">
        <v>93</v>
      </c>
      <c r="U966" s="21" t="s">
        <v>1847</v>
      </c>
      <c r="V966" s="21" t="s">
        <v>95</v>
      </c>
      <c r="W966" s="21" t="s">
        <v>506</v>
      </c>
    </row>
    <row r="967" spans="20:23" x14ac:dyDescent="0.4">
      <c r="T967" s="21" t="s">
        <v>93</v>
      </c>
      <c r="U967" s="21" t="s">
        <v>1848</v>
      </c>
      <c r="V967" s="21" t="s">
        <v>95</v>
      </c>
      <c r="W967" s="21" t="s">
        <v>506</v>
      </c>
    </row>
    <row r="968" spans="20:23" x14ac:dyDescent="0.4">
      <c r="T968" s="21" t="s">
        <v>93</v>
      </c>
      <c r="U968" s="21" t="s">
        <v>1849</v>
      </c>
      <c r="V968" s="21" t="s">
        <v>95</v>
      </c>
      <c r="W968" s="21" t="s">
        <v>506</v>
      </c>
    </row>
    <row r="969" spans="20:23" x14ac:dyDescent="0.4">
      <c r="T969" s="21" t="s">
        <v>93</v>
      </c>
      <c r="U969" s="21" t="s">
        <v>1850</v>
      </c>
      <c r="V969" s="21" t="s">
        <v>95</v>
      </c>
      <c r="W969" s="21" t="s">
        <v>506</v>
      </c>
    </row>
    <row r="970" spans="20:23" x14ac:dyDescent="0.4">
      <c r="T970" s="21" t="s">
        <v>93</v>
      </c>
      <c r="U970" s="21" t="s">
        <v>1851</v>
      </c>
      <c r="V970" s="21" t="s">
        <v>95</v>
      </c>
      <c r="W970" s="21" t="s">
        <v>506</v>
      </c>
    </row>
    <row r="971" spans="20:23" x14ac:dyDescent="0.4">
      <c r="T971" s="21" t="s">
        <v>93</v>
      </c>
      <c r="U971" s="21" t="s">
        <v>1852</v>
      </c>
      <c r="V971" s="21" t="s">
        <v>95</v>
      </c>
      <c r="W971" s="21" t="s">
        <v>506</v>
      </c>
    </row>
    <row r="972" spans="20:23" x14ac:dyDescent="0.4">
      <c r="T972" s="21" t="s">
        <v>93</v>
      </c>
      <c r="U972" s="21" t="s">
        <v>1853</v>
      </c>
      <c r="V972" s="21" t="s">
        <v>95</v>
      </c>
      <c r="W972" s="21" t="s">
        <v>506</v>
      </c>
    </row>
    <row r="973" spans="20:23" x14ac:dyDescent="0.4">
      <c r="T973" s="21" t="s">
        <v>93</v>
      </c>
      <c r="U973" s="21" t="s">
        <v>1854</v>
      </c>
      <c r="V973" s="21" t="s">
        <v>95</v>
      </c>
      <c r="W973" s="21" t="s">
        <v>186</v>
      </c>
    </row>
    <row r="974" spans="20:23" x14ac:dyDescent="0.4">
      <c r="T974" s="21" t="s">
        <v>93</v>
      </c>
      <c r="U974" s="21" t="s">
        <v>1855</v>
      </c>
      <c r="V974" s="21" t="s">
        <v>95</v>
      </c>
      <c r="W974" s="21" t="s">
        <v>186</v>
      </c>
    </row>
    <row r="975" spans="20:23" x14ac:dyDescent="0.4">
      <c r="T975" s="21" t="s">
        <v>93</v>
      </c>
      <c r="U975" s="21" t="s">
        <v>1856</v>
      </c>
      <c r="V975" s="21" t="s">
        <v>95</v>
      </c>
      <c r="W975" s="21" t="s">
        <v>186</v>
      </c>
    </row>
    <row r="976" spans="20:23" x14ac:dyDescent="0.4">
      <c r="T976" s="21" t="s">
        <v>93</v>
      </c>
      <c r="U976" s="21" t="s">
        <v>1857</v>
      </c>
      <c r="V976" s="21" t="s">
        <v>95</v>
      </c>
      <c r="W976" s="21" t="s">
        <v>186</v>
      </c>
    </row>
    <row r="977" spans="20:23" x14ac:dyDescent="0.4">
      <c r="T977" s="21" t="s">
        <v>93</v>
      </c>
      <c r="U977" s="21" t="s">
        <v>1858</v>
      </c>
      <c r="V977" s="21" t="s">
        <v>95</v>
      </c>
      <c r="W977" s="21" t="s">
        <v>186</v>
      </c>
    </row>
    <row r="978" spans="20:23" x14ac:dyDescent="0.4">
      <c r="T978" s="21" t="s">
        <v>93</v>
      </c>
      <c r="U978" s="21" t="s">
        <v>1859</v>
      </c>
      <c r="V978" s="21" t="s">
        <v>95</v>
      </c>
      <c r="W978" s="21" t="s">
        <v>186</v>
      </c>
    </row>
    <row r="979" spans="20:23" x14ac:dyDescent="0.4">
      <c r="T979" s="21" t="s">
        <v>93</v>
      </c>
      <c r="U979" s="21" t="s">
        <v>1860</v>
      </c>
      <c r="V979" s="21" t="s">
        <v>95</v>
      </c>
      <c r="W979" s="21" t="s">
        <v>186</v>
      </c>
    </row>
    <row r="980" spans="20:23" x14ac:dyDescent="0.4">
      <c r="T980" s="21" t="s">
        <v>93</v>
      </c>
      <c r="U980" s="21" t="s">
        <v>1861</v>
      </c>
      <c r="V980" s="21" t="s">
        <v>95</v>
      </c>
      <c r="W980" s="21" t="s">
        <v>186</v>
      </c>
    </row>
    <row r="981" spans="20:23" x14ac:dyDescent="0.4">
      <c r="T981" s="21" t="s">
        <v>93</v>
      </c>
      <c r="U981" s="21" t="s">
        <v>1862</v>
      </c>
      <c r="V981" s="21" t="s">
        <v>95</v>
      </c>
      <c r="W981" s="21" t="s">
        <v>186</v>
      </c>
    </row>
    <row r="982" spans="20:23" x14ac:dyDescent="0.4">
      <c r="T982" s="21" t="s">
        <v>93</v>
      </c>
      <c r="U982" s="21" t="s">
        <v>1863</v>
      </c>
      <c r="V982" s="21" t="s">
        <v>95</v>
      </c>
      <c r="W982" s="21" t="s">
        <v>186</v>
      </c>
    </row>
    <row r="983" spans="20:23" x14ac:dyDescent="0.4">
      <c r="T983" s="21" t="s">
        <v>93</v>
      </c>
      <c r="U983" s="21" t="s">
        <v>1864</v>
      </c>
      <c r="V983" s="21" t="s">
        <v>95</v>
      </c>
      <c r="W983" s="21" t="s">
        <v>186</v>
      </c>
    </row>
    <row r="984" spans="20:23" x14ac:dyDescent="0.4">
      <c r="T984" s="21" t="s">
        <v>93</v>
      </c>
      <c r="U984" s="21" t="s">
        <v>1865</v>
      </c>
      <c r="V984" s="21" t="s">
        <v>95</v>
      </c>
      <c r="W984" s="21" t="s">
        <v>186</v>
      </c>
    </row>
    <row r="985" spans="20:23" x14ac:dyDescent="0.4">
      <c r="T985" s="21" t="s">
        <v>93</v>
      </c>
      <c r="U985" s="21" t="s">
        <v>1866</v>
      </c>
      <c r="V985" s="21" t="s">
        <v>95</v>
      </c>
      <c r="W985" s="21" t="s">
        <v>186</v>
      </c>
    </row>
    <row r="986" spans="20:23" x14ac:dyDescent="0.4">
      <c r="T986" s="21" t="s">
        <v>93</v>
      </c>
      <c r="U986" s="21" t="s">
        <v>1867</v>
      </c>
      <c r="V986" s="21" t="s">
        <v>95</v>
      </c>
      <c r="W986" s="21" t="s">
        <v>186</v>
      </c>
    </row>
    <row r="987" spans="20:23" x14ac:dyDescent="0.4">
      <c r="T987" s="21" t="s">
        <v>93</v>
      </c>
      <c r="U987" s="21" t="s">
        <v>1868</v>
      </c>
      <c r="V987" s="21" t="s">
        <v>95</v>
      </c>
      <c r="W987" s="21" t="s">
        <v>186</v>
      </c>
    </row>
    <row r="988" spans="20:23" x14ac:dyDescent="0.4">
      <c r="T988" s="21" t="s">
        <v>93</v>
      </c>
      <c r="U988" s="21" t="s">
        <v>1869</v>
      </c>
      <c r="V988" s="21" t="s">
        <v>95</v>
      </c>
      <c r="W988" s="21" t="s">
        <v>186</v>
      </c>
    </row>
    <row r="989" spans="20:23" x14ac:dyDescent="0.4">
      <c r="T989" s="21" t="s">
        <v>93</v>
      </c>
      <c r="U989" s="21" t="s">
        <v>1870</v>
      </c>
      <c r="V989" s="21" t="s">
        <v>95</v>
      </c>
      <c r="W989" s="21" t="s">
        <v>186</v>
      </c>
    </row>
    <row r="990" spans="20:23" x14ac:dyDescent="0.4">
      <c r="T990" s="21" t="s">
        <v>93</v>
      </c>
      <c r="U990" s="21" t="s">
        <v>1871</v>
      </c>
      <c r="V990" s="21" t="s">
        <v>95</v>
      </c>
      <c r="W990" s="21" t="s">
        <v>186</v>
      </c>
    </row>
    <row r="991" spans="20:23" x14ac:dyDescent="0.4">
      <c r="T991" s="21" t="s">
        <v>93</v>
      </c>
      <c r="U991" s="21" t="s">
        <v>1872</v>
      </c>
      <c r="V991" s="21" t="s">
        <v>95</v>
      </c>
      <c r="W991" s="21" t="s">
        <v>186</v>
      </c>
    </row>
    <row r="992" spans="20:23" x14ac:dyDescent="0.4">
      <c r="T992" s="21" t="s">
        <v>93</v>
      </c>
      <c r="U992" s="21" t="s">
        <v>1873</v>
      </c>
      <c r="V992" s="21" t="s">
        <v>95</v>
      </c>
      <c r="W992" s="21" t="s">
        <v>186</v>
      </c>
    </row>
    <row r="993" spans="20:23" x14ac:dyDescent="0.4">
      <c r="T993" s="21" t="s">
        <v>93</v>
      </c>
      <c r="U993" s="21" t="s">
        <v>1874</v>
      </c>
      <c r="V993" s="21" t="s">
        <v>95</v>
      </c>
      <c r="W993" s="21" t="s">
        <v>186</v>
      </c>
    </row>
    <row r="994" spans="20:23" x14ac:dyDescent="0.4">
      <c r="T994" s="21" t="s">
        <v>93</v>
      </c>
      <c r="U994" s="21" t="s">
        <v>1875</v>
      </c>
      <c r="V994" s="21" t="s">
        <v>95</v>
      </c>
      <c r="W994" s="21" t="s">
        <v>186</v>
      </c>
    </row>
    <row r="995" spans="20:23" x14ac:dyDescent="0.4">
      <c r="T995" s="21" t="s">
        <v>93</v>
      </c>
      <c r="U995" s="21" t="s">
        <v>1876</v>
      </c>
      <c r="V995" s="21" t="s">
        <v>95</v>
      </c>
      <c r="W995" s="21" t="s">
        <v>186</v>
      </c>
    </row>
    <row r="996" spans="20:23" x14ac:dyDescent="0.4">
      <c r="T996" s="21" t="s">
        <v>93</v>
      </c>
      <c r="U996" s="21" t="s">
        <v>1877</v>
      </c>
      <c r="V996" s="21" t="s">
        <v>95</v>
      </c>
      <c r="W996" s="21" t="s">
        <v>186</v>
      </c>
    </row>
    <row r="997" spans="20:23" x14ac:dyDescent="0.4">
      <c r="T997" s="21" t="s">
        <v>93</v>
      </c>
      <c r="U997" s="21" t="s">
        <v>1878</v>
      </c>
      <c r="V997" s="21" t="s">
        <v>95</v>
      </c>
      <c r="W997" s="21" t="s">
        <v>186</v>
      </c>
    </row>
    <row r="998" spans="20:23" x14ac:dyDescent="0.4">
      <c r="T998" s="21" t="s">
        <v>93</v>
      </c>
      <c r="U998" s="21" t="s">
        <v>1879</v>
      </c>
      <c r="V998" s="21" t="s">
        <v>95</v>
      </c>
      <c r="W998" s="21" t="s">
        <v>186</v>
      </c>
    </row>
    <row r="999" spans="20:23" x14ac:dyDescent="0.4">
      <c r="T999" s="21" t="s">
        <v>93</v>
      </c>
      <c r="U999" s="21" t="s">
        <v>1880</v>
      </c>
      <c r="V999" s="21" t="s">
        <v>95</v>
      </c>
      <c r="W999" s="21" t="s">
        <v>186</v>
      </c>
    </row>
    <row r="1000" spans="20:23" x14ac:dyDescent="0.4">
      <c r="T1000" s="21" t="s">
        <v>93</v>
      </c>
      <c r="U1000" s="21" t="s">
        <v>1881</v>
      </c>
      <c r="V1000" s="21" t="s">
        <v>95</v>
      </c>
      <c r="W1000" s="21" t="s">
        <v>186</v>
      </c>
    </row>
    <row r="1001" spans="20:23" x14ac:dyDescent="0.4">
      <c r="T1001" s="21" t="s">
        <v>93</v>
      </c>
      <c r="U1001" s="21" t="s">
        <v>1882</v>
      </c>
      <c r="V1001" s="21" t="s">
        <v>95</v>
      </c>
      <c r="W1001" s="21" t="s">
        <v>186</v>
      </c>
    </row>
    <row r="1002" spans="20:23" x14ac:dyDescent="0.4">
      <c r="T1002" s="21" t="s">
        <v>93</v>
      </c>
      <c r="U1002" s="21" t="s">
        <v>1883</v>
      </c>
      <c r="V1002" s="21" t="s">
        <v>95</v>
      </c>
      <c r="W1002" s="21" t="s">
        <v>186</v>
      </c>
    </row>
    <row r="1003" spans="20:23" x14ac:dyDescent="0.4">
      <c r="T1003" s="21" t="s">
        <v>93</v>
      </c>
      <c r="U1003" s="21" t="s">
        <v>1884</v>
      </c>
      <c r="V1003" s="21" t="s">
        <v>95</v>
      </c>
      <c r="W1003" s="21" t="s">
        <v>186</v>
      </c>
    </row>
    <row r="1004" spans="20:23" x14ac:dyDescent="0.4">
      <c r="T1004" s="21" t="s">
        <v>93</v>
      </c>
      <c r="U1004" s="21" t="s">
        <v>1885</v>
      </c>
      <c r="V1004" s="21" t="s">
        <v>95</v>
      </c>
      <c r="W1004" s="21" t="s">
        <v>186</v>
      </c>
    </row>
    <row r="1005" spans="20:23" x14ac:dyDescent="0.4">
      <c r="T1005" s="21" t="s">
        <v>93</v>
      </c>
      <c r="U1005" s="21" t="s">
        <v>1886</v>
      </c>
      <c r="V1005" s="21" t="s">
        <v>95</v>
      </c>
      <c r="W1005" s="21" t="s">
        <v>186</v>
      </c>
    </row>
    <row r="1006" spans="20:23" x14ac:dyDescent="0.4">
      <c r="T1006" s="21" t="s">
        <v>93</v>
      </c>
      <c r="U1006" s="21" t="s">
        <v>1887</v>
      </c>
      <c r="V1006" s="21" t="s">
        <v>95</v>
      </c>
      <c r="W1006" s="21" t="s">
        <v>186</v>
      </c>
    </row>
    <row r="1007" spans="20:23" x14ac:dyDescent="0.4">
      <c r="T1007" s="21" t="s">
        <v>93</v>
      </c>
      <c r="U1007" s="21" t="s">
        <v>1888</v>
      </c>
      <c r="V1007" s="21" t="s">
        <v>95</v>
      </c>
      <c r="W1007" s="21" t="s">
        <v>186</v>
      </c>
    </row>
    <row r="1008" spans="20:23" x14ac:dyDescent="0.4">
      <c r="T1008" s="21" t="s">
        <v>93</v>
      </c>
      <c r="U1008" s="21" t="s">
        <v>1889</v>
      </c>
      <c r="V1008" s="21" t="s">
        <v>95</v>
      </c>
      <c r="W1008" s="21" t="s">
        <v>186</v>
      </c>
    </row>
    <row r="1009" spans="20:23" x14ac:dyDescent="0.4">
      <c r="T1009" s="21" t="s">
        <v>93</v>
      </c>
      <c r="U1009" s="21" t="s">
        <v>1890</v>
      </c>
      <c r="V1009" s="21" t="s">
        <v>95</v>
      </c>
      <c r="W1009" s="21" t="s">
        <v>186</v>
      </c>
    </row>
    <row r="1010" spans="20:23" x14ac:dyDescent="0.4">
      <c r="T1010" s="21" t="s">
        <v>93</v>
      </c>
      <c r="U1010" s="21" t="s">
        <v>1891</v>
      </c>
      <c r="V1010" s="21" t="s">
        <v>95</v>
      </c>
      <c r="W1010" s="21" t="s">
        <v>186</v>
      </c>
    </row>
    <row r="1011" spans="20:23" x14ac:dyDescent="0.4">
      <c r="T1011" s="21" t="s">
        <v>93</v>
      </c>
      <c r="U1011" s="21" t="s">
        <v>1892</v>
      </c>
      <c r="V1011" s="21" t="s">
        <v>95</v>
      </c>
      <c r="W1011" s="21" t="s">
        <v>186</v>
      </c>
    </row>
    <row r="1012" spans="20:23" x14ac:dyDescent="0.4">
      <c r="T1012" s="21" t="s">
        <v>93</v>
      </c>
      <c r="U1012" s="21" t="s">
        <v>1893</v>
      </c>
      <c r="V1012" s="21" t="s">
        <v>95</v>
      </c>
      <c r="W1012" s="21" t="s">
        <v>186</v>
      </c>
    </row>
    <row r="1013" spans="20:23" x14ac:dyDescent="0.4">
      <c r="T1013" s="21" t="s">
        <v>93</v>
      </c>
      <c r="U1013" s="21" t="s">
        <v>1894</v>
      </c>
      <c r="V1013" s="21" t="s">
        <v>95</v>
      </c>
      <c r="W1013" s="21" t="s">
        <v>186</v>
      </c>
    </row>
    <row r="1014" spans="20:23" x14ac:dyDescent="0.4">
      <c r="T1014" s="21" t="s">
        <v>93</v>
      </c>
      <c r="U1014" s="21" t="s">
        <v>1895</v>
      </c>
      <c r="V1014" s="21" t="s">
        <v>95</v>
      </c>
      <c r="W1014" s="21" t="s">
        <v>186</v>
      </c>
    </row>
    <row r="1015" spans="20:23" x14ac:dyDescent="0.4">
      <c r="T1015" s="21" t="s">
        <v>93</v>
      </c>
      <c r="U1015" s="21" t="s">
        <v>1896</v>
      </c>
      <c r="V1015" s="21" t="s">
        <v>95</v>
      </c>
      <c r="W1015" s="21" t="s">
        <v>186</v>
      </c>
    </row>
    <row r="1016" spans="20:23" x14ac:dyDescent="0.4">
      <c r="T1016" s="21" t="s">
        <v>93</v>
      </c>
      <c r="U1016" s="21" t="s">
        <v>1897</v>
      </c>
      <c r="V1016" s="21" t="s">
        <v>95</v>
      </c>
      <c r="W1016" s="21" t="s">
        <v>186</v>
      </c>
    </row>
    <row r="1017" spans="20:23" x14ac:dyDescent="0.4">
      <c r="T1017" s="21" t="s">
        <v>93</v>
      </c>
      <c r="U1017" s="21" t="s">
        <v>1898</v>
      </c>
      <c r="V1017" s="21" t="s">
        <v>95</v>
      </c>
      <c r="W1017" s="21" t="s">
        <v>186</v>
      </c>
    </row>
    <row r="1018" spans="20:23" x14ac:dyDescent="0.4">
      <c r="T1018" s="21" t="s">
        <v>93</v>
      </c>
      <c r="U1018" s="21" t="s">
        <v>1899</v>
      </c>
      <c r="V1018" s="21" t="s">
        <v>95</v>
      </c>
      <c r="W1018" s="21" t="s">
        <v>186</v>
      </c>
    </row>
    <row r="1019" spans="20:23" x14ac:dyDescent="0.4">
      <c r="T1019" s="21" t="s">
        <v>93</v>
      </c>
      <c r="U1019" s="21" t="s">
        <v>1900</v>
      </c>
      <c r="V1019" s="21" t="s">
        <v>95</v>
      </c>
      <c r="W1019" s="21" t="s">
        <v>186</v>
      </c>
    </row>
    <row r="1020" spans="20:23" x14ac:dyDescent="0.4">
      <c r="T1020" s="21" t="s">
        <v>93</v>
      </c>
      <c r="U1020" s="21" t="s">
        <v>1901</v>
      </c>
      <c r="V1020" s="21" t="s">
        <v>95</v>
      </c>
      <c r="W1020" s="21" t="s">
        <v>186</v>
      </c>
    </row>
    <row r="1021" spans="20:23" x14ac:dyDescent="0.4">
      <c r="T1021" s="21" t="s">
        <v>93</v>
      </c>
      <c r="U1021" s="21" t="s">
        <v>1902</v>
      </c>
      <c r="V1021" s="21" t="s">
        <v>95</v>
      </c>
      <c r="W1021" s="21" t="s">
        <v>186</v>
      </c>
    </row>
    <row r="1022" spans="20:23" x14ac:dyDescent="0.4">
      <c r="T1022" s="21" t="s">
        <v>93</v>
      </c>
      <c r="U1022" s="21" t="s">
        <v>1903</v>
      </c>
      <c r="V1022" s="21" t="s">
        <v>95</v>
      </c>
      <c r="W1022" s="21" t="s">
        <v>186</v>
      </c>
    </row>
    <row r="1023" spans="20:23" x14ac:dyDescent="0.4">
      <c r="T1023" s="21" t="s">
        <v>93</v>
      </c>
      <c r="U1023" s="21" t="s">
        <v>1904</v>
      </c>
      <c r="V1023" s="21" t="s">
        <v>95</v>
      </c>
      <c r="W1023" s="21" t="s">
        <v>186</v>
      </c>
    </row>
    <row r="1024" spans="20:23" x14ac:dyDescent="0.4">
      <c r="T1024" s="21" t="s">
        <v>93</v>
      </c>
      <c r="U1024" s="21" t="s">
        <v>1905</v>
      </c>
      <c r="V1024" s="21" t="s">
        <v>95</v>
      </c>
      <c r="W1024" s="21" t="s">
        <v>186</v>
      </c>
    </row>
    <row r="1025" spans="20:23" x14ac:dyDescent="0.4">
      <c r="T1025" s="21" t="s">
        <v>93</v>
      </c>
      <c r="U1025" s="21" t="s">
        <v>1906</v>
      </c>
      <c r="V1025" s="21" t="s">
        <v>95</v>
      </c>
      <c r="W1025" s="21" t="s">
        <v>186</v>
      </c>
    </row>
    <row r="1026" spans="20:23" x14ac:dyDescent="0.4">
      <c r="T1026" s="21" t="s">
        <v>93</v>
      </c>
      <c r="U1026" s="21" t="s">
        <v>1907</v>
      </c>
      <c r="V1026" s="21" t="s">
        <v>95</v>
      </c>
      <c r="W1026" s="21" t="s">
        <v>186</v>
      </c>
    </row>
    <row r="1027" spans="20:23" x14ac:dyDescent="0.4">
      <c r="T1027" s="21" t="s">
        <v>93</v>
      </c>
      <c r="U1027" s="21" t="s">
        <v>1908</v>
      </c>
      <c r="V1027" s="21" t="s">
        <v>95</v>
      </c>
      <c r="W1027" s="21" t="s">
        <v>186</v>
      </c>
    </row>
    <row r="1028" spans="20:23" x14ac:dyDescent="0.4">
      <c r="T1028" s="21" t="s">
        <v>93</v>
      </c>
      <c r="U1028" s="21" t="s">
        <v>1909</v>
      </c>
      <c r="V1028" s="21" t="s">
        <v>95</v>
      </c>
      <c r="W1028" s="21" t="s">
        <v>186</v>
      </c>
    </row>
    <row r="1029" spans="20:23" x14ac:dyDescent="0.4">
      <c r="T1029" s="21" t="s">
        <v>93</v>
      </c>
      <c r="U1029" s="21" t="s">
        <v>1910</v>
      </c>
      <c r="V1029" s="21" t="s">
        <v>95</v>
      </c>
      <c r="W1029" s="21" t="s">
        <v>186</v>
      </c>
    </row>
    <row r="1030" spans="20:23" x14ac:dyDescent="0.4">
      <c r="T1030" s="21" t="s">
        <v>93</v>
      </c>
      <c r="U1030" s="21" t="s">
        <v>1911</v>
      </c>
      <c r="V1030" s="21" t="s">
        <v>95</v>
      </c>
      <c r="W1030" s="21" t="s">
        <v>186</v>
      </c>
    </row>
    <row r="1031" spans="20:23" x14ac:dyDescent="0.4">
      <c r="T1031" s="21" t="s">
        <v>93</v>
      </c>
      <c r="U1031" s="21" t="s">
        <v>1912</v>
      </c>
      <c r="V1031" s="21" t="s">
        <v>95</v>
      </c>
      <c r="W1031" s="21" t="s">
        <v>186</v>
      </c>
    </row>
    <row r="1032" spans="20:23" x14ac:dyDescent="0.4">
      <c r="T1032" s="21" t="s">
        <v>93</v>
      </c>
      <c r="U1032" s="21" t="s">
        <v>1913</v>
      </c>
      <c r="V1032" s="21" t="s">
        <v>95</v>
      </c>
      <c r="W1032" s="21" t="s">
        <v>186</v>
      </c>
    </row>
    <row r="1033" spans="20:23" x14ac:dyDescent="0.4">
      <c r="T1033" s="21" t="s">
        <v>93</v>
      </c>
      <c r="U1033" s="21" t="s">
        <v>1914</v>
      </c>
      <c r="V1033" s="21" t="s">
        <v>95</v>
      </c>
      <c r="W1033" s="21" t="s">
        <v>186</v>
      </c>
    </row>
    <row r="1034" spans="20:23" x14ac:dyDescent="0.4">
      <c r="T1034" s="21" t="s">
        <v>93</v>
      </c>
      <c r="U1034" s="21" t="s">
        <v>1915</v>
      </c>
      <c r="V1034" s="21" t="s">
        <v>95</v>
      </c>
      <c r="W1034" s="21" t="s">
        <v>186</v>
      </c>
    </row>
    <row r="1035" spans="20:23" x14ac:dyDescent="0.4">
      <c r="T1035" s="21" t="s">
        <v>93</v>
      </c>
      <c r="U1035" s="21" t="s">
        <v>1916</v>
      </c>
      <c r="V1035" s="21" t="s">
        <v>95</v>
      </c>
      <c r="W1035" s="21" t="s">
        <v>186</v>
      </c>
    </row>
    <row r="1036" spans="20:23" x14ac:dyDescent="0.4">
      <c r="T1036" s="21" t="s">
        <v>93</v>
      </c>
      <c r="U1036" s="21" t="s">
        <v>1917</v>
      </c>
      <c r="V1036" s="21" t="s">
        <v>95</v>
      </c>
      <c r="W1036" s="21" t="s">
        <v>186</v>
      </c>
    </row>
    <row r="1037" spans="20:23" x14ac:dyDescent="0.4">
      <c r="T1037" s="21" t="s">
        <v>93</v>
      </c>
      <c r="U1037" s="21" t="s">
        <v>1918</v>
      </c>
      <c r="V1037" s="21" t="s">
        <v>95</v>
      </c>
      <c r="W1037" s="21" t="s">
        <v>186</v>
      </c>
    </row>
    <row r="1038" spans="20:23" x14ac:dyDescent="0.4">
      <c r="T1038" s="21" t="s">
        <v>93</v>
      </c>
      <c r="U1038" s="21" t="s">
        <v>1919</v>
      </c>
      <c r="V1038" s="21" t="s">
        <v>95</v>
      </c>
      <c r="W1038" s="21" t="s">
        <v>186</v>
      </c>
    </row>
    <row r="1039" spans="20:23" x14ac:dyDescent="0.4">
      <c r="T1039" s="21" t="s">
        <v>93</v>
      </c>
      <c r="U1039" s="21" t="s">
        <v>1920</v>
      </c>
      <c r="V1039" s="21" t="s">
        <v>95</v>
      </c>
      <c r="W1039" s="21" t="s">
        <v>186</v>
      </c>
    </row>
    <row r="1040" spans="20:23" x14ac:dyDescent="0.4">
      <c r="T1040" s="21" t="s">
        <v>93</v>
      </c>
      <c r="U1040" s="21" t="s">
        <v>1921</v>
      </c>
      <c r="V1040" s="21" t="s">
        <v>95</v>
      </c>
      <c r="W1040" s="21" t="s">
        <v>574</v>
      </c>
    </row>
    <row r="1041" spans="20:23" x14ac:dyDescent="0.4">
      <c r="T1041" s="21" t="s">
        <v>93</v>
      </c>
      <c r="U1041" s="21" t="s">
        <v>1922</v>
      </c>
      <c r="V1041" s="21" t="s">
        <v>95</v>
      </c>
      <c r="W1041" s="21" t="s">
        <v>574</v>
      </c>
    </row>
    <row r="1042" spans="20:23" x14ac:dyDescent="0.4">
      <c r="T1042" s="21" t="s">
        <v>93</v>
      </c>
      <c r="U1042" s="21" t="s">
        <v>1923</v>
      </c>
      <c r="V1042" s="21" t="s">
        <v>95</v>
      </c>
      <c r="W1042" s="21" t="s">
        <v>574</v>
      </c>
    </row>
    <row r="1043" spans="20:23" x14ac:dyDescent="0.4">
      <c r="T1043" s="21" t="s">
        <v>93</v>
      </c>
      <c r="U1043" s="21" t="s">
        <v>1924</v>
      </c>
      <c r="V1043" s="21" t="s">
        <v>95</v>
      </c>
      <c r="W1043" s="21" t="s">
        <v>574</v>
      </c>
    </row>
    <row r="1044" spans="20:23" x14ac:dyDescent="0.4">
      <c r="T1044" s="21" t="s">
        <v>93</v>
      </c>
      <c r="U1044" s="21" t="s">
        <v>1925</v>
      </c>
      <c r="V1044" s="21" t="s">
        <v>95</v>
      </c>
      <c r="W1044" s="21" t="s">
        <v>574</v>
      </c>
    </row>
    <row r="1045" spans="20:23" x14ac:dyDescent="0.4">
      <c r="T1045" s="21" t="s">
        <v>93</v>
      </c>
      <c r="U1045" s="21" t="s">
        <v>1926</v>
      </c>
      <c r="V1045" s="21" t="s">
        <v>95</v>
      </c>
      <c r="W1045" s="21" t="s">
        <v>574</v>
      </c>
    </row>
    <row r="1046" spans="20:23" x14ac:dyDescent="0.4">
      <c r="T1046" s="21" t="s">
        <v>93</v>
      </c>
      <c r="U1046" s="21" t="s">
        <v>1927</v>
      </c>
      <c r="V1046" s="21" t="s">
        <v>95</v>
      </c>
      <c r="W1046" s="21" t="s">
        <v>574</v>
      </c>
    </row>
    <row r="1047" spans="20:23" x14ac:dyDescent="0.4">
      <c r="T1047" s="21" t="s">
        <v>93</v>
      </c>
      <c r="U1047" s="21" t="s">
        <v>1928</v>
      </c>
      <c r="V1047" s="21" t="s">
        <v>95</v>
      </c>
      <c r="W1047" s="21" t="s">
        <v>574</v>
      </c>
    </row>
    <row r="1048" spans="20:23" x14ac:dyDescent="0.4">
      <c r="T1048" s="21" t="s">
        <v>93</v>
      </c>
      <c r="U1048" s="21" t="s">
        <v>1929</v>
      </c>
      <c r="V1048" s="21" t="s">
        <v>95</v>
      </c>
      <c r="W1048" s="21" t="s">
        <v>574</v>
      </c>
    </row>
    <row r="1049" spans="20:23" x14ac:dyDescent="0.4">
      <c r="T1049" s="21" t="s">
        <v>93</v>
      </c>
      <c r="U1049" s="21" t="s">
        <v>1930</v>
      </c>
      <c r="V1049" s="21" t="s">
        <v>95</v>
      </c>
      <c r="W1049" s="21" t="s">
        <v>574</v>
      </c>
    </row>
    <row r="1050" spans="20:23" x14ac:dyDescent="0.4">
      <c r="T1050" s="21" t="s">
        <v>93</v>
      </c>
      <c r="U1050" s="21" t="s">
        <v>1931</v>
      </c>
      <c r="V1050" s="21" t="s">
        <v>95</v>
      </c>
      <c r="W1050" s="21" t="s">
        <v>574</v>
      </c>
    </row>
    <row r="1051" spans="20:23" x14ac:dyDescent="0.4">
      <c r="T1051" s="21" t="s">
        <v>93</v>
      </c>
      <c r="U1051" s="21" t="s">
        <v>1932</v>
      </c>
      <c r="V1051" s="21" t="s">
        <v>95</v>
      </c>
      <c r="W1051" s="21" t="s">
        <v>574</v>
      </c>
    </row>
    <row r="1052" spans="20:23" x14ac:dyDescent="0.4">
      <c r="T1052" s="21" t="s">
        <v>93</v>
      </c>
      <c r="U1052" s="21" t="s">
        <v>1933</v>
      </c>
      <c r="V1052" s="21" t="s">
        <v>95</v>
      </c>
      <c r="W1052" s="21" t="s">
        <v>574</v>
      </c>
    </row>
    <row r="1053" spans="20:23" x14ac:dyDescent="0.4">
      <c r="T1053" s="21" t="s">
        <v>93</v>
      </c>
      <c r="U1053" s="21" t="s">
        <v>1934</v>
      </c>
      <c r="V1053" s="21" t="s">
        <v>95</v>
      </c>
      <c r="W1053" s="21" t="s">
        <v>574</v>
      </c>
    </row>
    <row r="1054" spans="20:23" x14ac:dyDescent="0.4">
      <c r="T1054" s="21" t="s">
        <v>93</v>
      </c>
      <c r="U1054" s="21" t="s">
        <v>1935</v>
      </c>
      <c r="V1054" s="21" t="s">
        <v>95</v>
      </c>
      <c r="W1054" s="21" t="s">
        <v>574</v>
      </c>
    </row>
    <row r="1055" spans="20:23" x14ac:dyDescent="0.4">
      <c r="T1055" s="21" t="s">
        <v>93</v>
      </c>
      <c r="U1055" s="21" t="s">
        <v>1936</v>
      </c>
      <c r="V1055" s="21" t="s">
        <v>95</v>
      </c>
      <c r="W1055" s="21" t="s">
        <v>574</v>
      </c>
    </row>
    <row r="1056" spans="20:23" x14ac:dyDescent="0.4">
      <c r="T1056" s="21" t="s">
        <v>93</v>
      </c>
      <c r="U1056" s="21" t="s">
        <v>1937</v>
      </c>
      <c r="V1056" s="21" t="s">
        <v>95</v>
      </c>
      <c r="W1056" s="21" t="s">
        <v>574</v>
      </c>
    </row>
    <row r="1057" spans="20:23" x14ac:dyDescent="0.4">
      <c r="T1057" s="21" t="s">
        <v>93</v>
      </c>
      <c r="U1057" s="21" t="s">
        <v>1938</v>
      </c>
      <c r="V1057" s="21" t="s">
        <v>95</v>
      </c>
      <c r="W1057" s="21" t="s">
        <v>574</v>
      </c>
    </row>
    <row r="1058" spans="20:23" x14ac:dyDescent="0.4">
      <c r="T1058" s="21" t="s">
        <v>93</v>
      </c>
      <c r="U1058" s="21" t="s">
        <v>1939</v>
      </c>
      <c r="V1058" s="21" t="s">
        <v>95</v>
      </c>
      <c r="W1058" s="21" t="s">
        <v>574</v>
      </c>
    </row>
    <row r="1059" spans="20:23" x14ac:dyDescent="0.4">
      <c r="T1059" s="21" t="s">
        <v>93</v>
      </c>
      <c r="U1059" s="21" t="s">
        <v>1940</v>
      </c>
      <c r="V1059" s="21" t="s">
        <v>95</v>
      </c>
      <c r="W1059" s="21" t="s">
        <v>574</v>
      </c>
    </row>
    <row r="1060" spans="20:23" x14ac:dyDescent="0.4">
      <c r="T1060" s="21" t="s">
        <v>93</v>
      </c>
      <c r="U1060" s="21" t="s">
        <v>1941</v>
      </c>
      <c r="V1060" s="21" t="s">
        <v>95</v>
      </c>
      <c r="W1060" s="21" t="s">
        <v>574</v>
      </c>
    </row>
    <row r="1061" spans="20:23" x14ac:dyDescent="0.4">
      <c r="T1061" s="21" t="s">
        <v>93</v>
      </c>
      <c r="U1061" s="21" t="s">
        <v>1942</v>
      </c>
      <c r="V1061" s="21" t="s">
        <v>95</v>
      </c>
      <c r="W1061" s="21" t="s">
        <v>574</v>
      </c>
    </row>
    <row r="1062" spans="20:23" x14ac:dyDescent="0.4">
      <c r="T1062" s="21" t="s">
        <v>93</v>
      </c>
      <c r="U1062" s="21" t="s">
        <v>1943</v>
      </c>
      <c r="V1062" s="21" t="s">
        <v>95</v>
      </c>
      <c r="W1062" s="21" t="s">
        <v>574</v>
      </c>
    </row>
    <row r="1063" spans="20:23" x14ac:dyDescent="0.4">
      <c r="T1063" s="21" t="s">
        <v>93</v>
      </c>
      <c r="U1063" s="21" t="s">
        <v>1944</v>
      </c>
      <c r="V1063" s="21" t="s">
        <v>95</v>
      </c>
      <c r="W1063" s="21" t="s">
        <v>574</v>
      </c>
    </row>
    <row r="1064" spans="20:23" x14ac:dyDescent="0.4">
      <c r="T1064" s="21" t="s">
        <v>93</v>
      </c>
      <c r="U1064" s="21" t="s">
        <v>1945</v>
      </c>
      <c r="V1064" s="21" t="s">
        <v>95</v>
      </c>
      <c r="W1064" s="21" t="s">
        <v>574</v>
      </c>
    </row>
    <row r="1065" spans="20:23" x14ac:dyDescent="0.4">
      <c r="T1065" s="21" t="s">
        <v>93</v>
      </c>
      <c r="U1065" s="21" t="s">
        <v>1946</v>
      </c>
      <c r="V1065" s="21" t="s">
        <v>95</v>
      </c>
      <c r="W1065" s="21" t="s">
        <v>574</v>
      </c>
    </row>
    <row r="1066" spans="20:23" x14ac:dyDescent="0.4">
      <c r="T1066" s="21" t="s">
        <v>93</v>
      </c>
      <c r="U1066" s="21" t="s">
        <v>1947</v>
      </c>
      <c r="V1066" s="21" t="s">
        <v>95</v>
      </c>
      <c r="W1066" s="21" t="s">
        <v>574</v>
      </c>
    </row>
    <row r="1067" spans="20:23" x14ac:dyDescent="0.4">
      <c r="T1067" s="21" t="s">
        <v>93</v>
      </c>
      <c r="U1067" s="21" t="s">
        <v>1948</v>
      </c>
      <c r="V1067" s="21" t="s">
        <v>95</v>
      </c>
      <c r="W1067" s="21" t="s">
        <v>574</v>
      </c>
    </row>
    <row r="1068" spans="20:23" x14ac:dyDescent="0.4">
      <c r="T1068" s="21" t="s">
        <v>93</v>
      </c>
      <c r="U1068" s="21" t="s">
        <v>1949</v>
      </c>
      <c r="V1068" s="21" t="s">
        <v>95</v>
      </c>
      <c r="W1068" s="21" t="s">
        <v>574</v>
      </c>
    </row>
    <row r="1069" spans="20:23" x14ac:dyDescent="0.4">
      <c r="T1069" s="21" t="s">
        <v>93</v>
      </c>
      <c r="U1069" s="21" t="s">
        <v>1950</v>
      </c>
      <c r="V1069" s="21" t="s">
        <v>95</v>
      </c>
      <c r="W1069" s="21" t="s">
        <v>574</v>
      </c>
    </row>
    <row r="1070" spans="20:23" x14ac:dyDescent="0.4">
      <c r="T1070" s="21" t="s">
        <v>93</v>
      </c>
      <c r="U1070" s="21" t="s">
        <v>1951</v>
      </c>
      <c r="V1070" s="21" t="s">
        <v>95</v>
      </c>
      <c r="W1070" s="21" t="s">
        <v>574</v>
      </c>
    </row>
    <row r="1071" spans="20:23" x14ac:dyDescent="0.4">
      <c r="T1071" s="21" t="s">
        <v>93</v>
      </c>
      <c r="U1071" s="21" t="s">
        <v>1952</v>
      </c>
      <c r="V1071" s="21" t="s">
        <v>95</v>
      </c>
      <c r="W1071" s="21" t="s">
        <v>574</v>
      </c>
    </row>
    <row r="1072" spans="20:23" x14ac:dyDescent="0.4">
      <c r="T1072" s="21" t="s">
        <v>93</v>
      </c>
      <c r="U1072" s="21" t="s">
        <v>1953</v>
      </c>
      <c r="V1072" s="21" t="s">
        <v>95</v>
      </c>
      <c r="W1072" s="21" t="s">
        <v>574</v>
      </c>
    </row>
    <row r="1073" spans="20:23" x14ac:dyDescent="0.4">
      <c r="T1073" s="21" t="s">
        <v>93</v>
      </c>
      <c r="U1073" s="21" t="s">
        <v>1954</v>
      </c>
      <c r="V1073" s="21" t="s">
        <v>95</v>
      </c>
      <c r="W1073" s="21" t="s">
        <v>574</v>
      </c>
    </row>
    <row r="1074" spans="20:23" x14ac:dyDescent="0.4">
      <c r="T1074" s="21" t="s">
        <v>93</v>
      </c>
      <c r="U1074" s="21" t="s">
        <v>1955</v>
      </c>
      <c r="V1074" s="21" t="s">
        <v>95</v>
      </c>
      <c r="W1074" s="21" t="s">
        <v>574</v>
      </c>
    </row>
    <row r="1075" spans="20:23" x14ac:dyDescent="0.4">
      <c r="T1075" s="21" t="s">
        <v>93</v>
      </c>
      <c r="U1075" s="21" t="s">
        <v>1956</v>
      </c>
      <c r="V1075" s="21" t="s">
        <v>95</v>
      </c>
      <c r="W1075" s="21" t="s">
        <v>574</v>
      </c>
    </row>
    <row r="1076" spans="20:23" x14ac:dyDescent="0.4">
      <c r="T1076" s="21" t="s">
        <v>93</v>
      </c>
      <c r="U1076" s="21" t="s">
        <v>1957</v>
      </c>
      <c r="V1076" s="21" t="s">
        <v>95</v>
      </c>
      <c r="W1076" s="21" t="s">
        <v>574</v>
      </c>
    </row>
    <row r="1077" spans="20:23" x14ac:dyDescent="0.4">
      <c r="T1077" s="21" t="s">
        <v>93</v>
      </c>
      <c r="U1077" s="21" t="s">
        <v>1958</v>
      </c>
      <c r="V1077" s="21" t="s">
        <v>95</v>
      </c>
      <c r="W1077" s="21" t="s">
        <v>574</v>
      </c>
    </row>
    <row r="1078" spans="20:23" x14ac:dyDescent="0.4">
      <c r="T1078" s="21" t="s">
        <v>93</v>
      </c>
      <c r="U1078" s="21" t="s">
        <v>1959</v>
      </c>
      <c r="V1078" s="21" t="s">
        <v>95</v>
      </c>
      <c r="W1078" s="21" t="s">
        <v>574</v>
      </c>
    </row>
    <row r="1079" spans="20:23" x14ac:dyDescent="0.4">
      <c r="T1079" s="21" t="s">
        <v>93</v>
      </c>
      <c r="U1079" s="21" t="s">
        <v>1960</v>
      </c>
      <c r="V1079" s="21" t="s">
        <v>95</v>
      </c>
      <c r="W1079" s="21" t="s">
        <v>574</v>
      </c>
    </row>
    <row r="1080" spans="20:23" x14ac:dyDescent="0.4">
      <c r="T1080" s="21" t="s">
        <v>93</v>
      </c>
      <c r="U1080" s="21" t="s">
        <v>1961</v>
      </c>
      <c r="V1080" s="21" t="s">
        <v>95</v>
      </c>
      <c r="W1080" s="21" t="s">
        <v>574</v>
      </c>
    </row>
    <row r="1081" spans="20:23" x14ac:dyDescent="0.4">
      <c r="T1081" s="21" t="s">
        <v>93</v>
      </c>
      <c r="U1081" s="21" t="s">
        <v>1962</v>
      </c>
      <c r="V1081" s="21" t="s">
        <v>95</v>
      </c>
      <c r="W1081" s="21" t="s">
        <v>574</v>
      </c>
    </row>
    <row r="1082" spans="20:23" x14ac:dyDescent="0.4">
      <c r="T1082" s="21" t="s">
        <v>93</v>
      </c>
      <c r="U1082" s="21" t="s">
        <v>1963</v>
      </c>
      <c r="V1082" s="21" t="s">
        <v>95</v>
      </c>
      <c r="W1082" s="21" t="s">
        <v>574</v>
      </c>
    </row>
    <row r="1083" spans="20:23" x14ac:dyDescent="0.4">
      <c r="T1083" s="21" t="s">
        <v>93</v>
      </c>
      <c r="U1083" s="21" t="s">
        <v>1964</v>
      </c>
      <c r="V1083" s="21" t="s">
        <v>95</v>
      </c>
      <c r="W1083" s="21" t="s">
        <v>574</v>
      </c>
    </row>
    <row r="1084" spans="20:23" x14ac:dyDescent="0.4">
      <c r="T1084" s="21" t="s">
        <v>93</v>
      </c>
      <c r="U1084" s="21" t="s">
        <v>1965</v>
      </c>
      <c r="V1084" s="21" t="s">
        <v>95</v>
      </c>
      <c r="W1084" s="21" t="s">
        <v>574</v>
      </c>
    </row>
    <row r="1085" spans="20:23" x14ac:dyDescent="0.4">
      <c r="T1085" s="21" t="s">
        <v>93</v>
      </c>
      <c r="U1085" s="21" t="s">
        <v>1966</v>
      </c>
      <c r="V1085" s="21" t="s">
        <v>95</v>
      </c>
      <c r="W1085" s="21" t="s">
        <v>574</v>
      </c>
    </row>
    <row r="1086" spans="20:23" x14ac:dyDescent="0.4">
      <c r="T1086" s="21" t="s">
        <v>93</v>
      </c>
      <c r="U1086" s="21" t="s">
        <v>1967</v>
      </c>
      <c r="V1086" s="21" t="s">
        <v>95</v>
      </c>
      <c r="W1086" s="21" t="s">
        <v>574</v>
      </c>
    </row>
    <row r="1087" spans="20:23" x14ac:dyDescent="0.4">
      <c r="T1087" s="21" t="s">
        <v>93</v>
      </c>
      <c r="U1087" s="21" t="s">
        <v>1968</v>
      </c>
      <c r="V1087" s="21" t="s">
        <v>95</v>
      </c>
      <c r="W1087" s="21" t="s">
        <v>574</v>
      </c>
    </row>
    <row r="1088" spans="20:23" x14ac:dyDescent="0.4">
      <c r="T1088" s="21" t="s">
        <v>93</v>
      </c>
      <c r="U1088" s="21" t="s">
        <v>1969</v>
      </c>
      <c r="V1088" s="21" t="s">
        <v>95</v>
      </c>
      <c r="W1088" s="21" t="s">
        <v>574</v>
      </c>
    </row>
    <row r="1089" spans="20:23" x14ac:dyDescent="0.4">
      <c r="T1089" s="21" t="s">
        <v>93</v>
      </c>
      <c r="U1089" s="21" t="s">
        <v>1970</v>
      </c>
      <c r="V1089" s="21" t="s">
        <v>95</v>
      </c>
      <c r="W1089" s="21" t="s">
        <v>574</v>
      </c>
    </row>
    <row r="1090" spans="20:23" x14ac:dyDescent="0.4">
      <c r="T1090" s="21" t="s">
        <v>93</v>
      </c>
      <c r="U1090" s="21" t="s">
        <v>1971</v>
      </c>
      <c r="V1090" s="21" t="s">
        <v>95</v>
      </c>
      <c r="W1090" s="21" t="s">
        <v>552</v>
      </c>
    </row>
    <row r="1091" spans="20:23" x14ac:dyDescent="0.4">
      <c r="T1091" s="21" t="s">
        <v>93</v>
      </c>
      <c r="U1091" s="21" t="s">
        <v>1972</v>
      </c>
      <c r="V1091" s="21" t="s">
        <v>95</v>
      </c>
      <c r="W1091" s="21" t="s">
        <v>512</v>
      </c>
    </row>
    <row r="1092" spans="20:23" x14ac:dyDescent="0.4">
      <c r="T1092" s="21" t="s">
        <v>93</v>
      </c>
      <c r="U1092" s="21" t="s">
        <v>1973</v>
      </c>
      <c r="V1092" s="21" t="s">
        <v>95</v>
      </c>
      <c r="W1092" s="21" t="s">
        <v>552</v>
      </c>
    </row>
    <row r="1093" spans="20:23" x14ac:dyDescent="0.4">
      <c r="T1093" s="21" t="s">
        <v>93</v>
      </c>
      <c r="U1093" s="21" t="s">
        <v>1974</v>
      </c>
      <c r="V1093" s="21" t="s">
        <v>95</v>
      </c>
      <c r="W1093" s="21" t="s">
        <v>552</v>
      </c>
    </row>
    <row r="1094" spans="20:23" x14ac:dyDescent="0.4">
      <c r="T1094" s="21" t="s">
        <v>93</v>
      </c>
      <c r="U1094" s="21" t="s">
        <v>1975</v>
      </c>
      <c r="V1094" s="21" t="s">
        <v>95</v>
      </c>
      <c r="W1094" s="21" t="s">
        <v>546</v>
      </c>
    </row>
    <row r="1095" spans="20:23" x14ac:dyDescent="0.4">
      <c r="T1095" s="21" t="s">
        <v>93</v>
      </c>
      <c r="U1095" s="21" t="s">
        <v>1976</v>
      </c>
      <c r="V1095" s="21" t="s">
        <v>95</v>
      </c>
      <c r="W1095" s="21" t="s">
        <v>546</v>
      </c>
    </row>
    <row r="1096" spans="20:23" x14ac:dyDescent="0.4">
      <c r="T1096" s="21" t="s">
        <v>93</v>
      </c>
      <c r="U1096" s="21" t="s">
        <v>1977</v>
      </c>
      <c r="V1096" s="21" t="s">
        <v>95</v>
      </c>
      <c r="W1096" s="21" t="s">
        <v>546</v>
      </c>
    </row>
    <row r="1097" spans="20:23" x14ac:dyDescent="0.4">
      <c r="T1097" s="21" t="s">
        <v>93</v>
      </c>
      <c r="U1097" s="21" t="s">
        <v>1978</v>
      </c>
      <c r="V1097" s="21" t="s">
        <v>95</v>
      </c>
      <c r="W1097" s="21" t="s">
        <v>512</v>
      </c>
    </row>
    <row r="1098" spans="20:23" x14ac:dyDescent="0.4">
      <c r="T1098" s="21" t="s">
        <v>93</v>
      </c>
      <c r="U1098" s="21" t="s">
        <v>1979</v>
      </c>
      <c r="V1098" s="21" t="s">
        <v>95</v>
      </c>
      <c r="W1098" s="21" t="s">
        <v>512</v>
      </c>
    </row>
    <row r="1099" spans="20:23" x14ac:dyDescent="0.4">
      <c r="T1099" s="21" t="s">
        <v>93</v>
      </c>
      <c r="U1099" s="21" t="s">
        <v>1980</v>
      </c>
      <c r="V1099" s="21" t="s">
        <v>95</v>
      </c>
      <c r="W1099" s="21" t="s">
        <v>512</v>
      </c>
    </row>
    <row r="1100" spans="20:23" x14ac:dyDescent="0.4">
      <c r="T1100" s="21" t="s">
        <v>93</v>
      </c>
      <c r="U1100" s="21" t="s">
        <v>1981</v>
      </c>
      <c r="V1100" s="21" t="s">
        <v>95</v>
      </c>
      <c r="W1100" s="21" t="s">
        <v>512</v>
      </c>
    </row>
    <row r="1101" spans="20:23" x14ac:dyDescent="0.4">
      <c r="T1101" s="21" t="s">
        <v>93</v>
      </c>
      <c r="U1101" s="21" t="s">
        <v>1982</v>
      </c>
      <c r="V1101" s="21" t="s">
        <v>95</v>
      </c>
      <c r="W1101" s="21" t="s">
        <v>512</v>
      </c>
    </row>
    <row r="1102" spans="20:23" x14ac:dyDescent="0.4">
      <c r="T1102" s="21" t="s">
        <v>93</v>
      </c>
      <c r="U1102" s="21" t="s">
        <v>1983</v>
      </c>
      <c r="V1102" s="21" t="s">
        <v>95</v>
      </c>
      <c r="W1102" s="21" t="s">
        <v>512</v>
      </c>
    </row>
    <row r="1103" spans="20:23" x14ac:dyDescent="0.4">
      <c r="T1103" s="21" t="s">
        <v>93</v>
      </c>
      <c r="U1103" s="21" t="s">
        <v>1984</v>
      </c>
      <c r="V1103" s="21" t="s">
        <v>95</v>
      </c>
      <c r="W1103" s="21" t="s">
        <v>512</v>
      </c>
    </row>
    <row r="1104" spans="20:23" x14ac:dyDescent="0.4">
      <c r="T1104" s="21" t="s">
        <v>93</v>
      </c>
      <c r="U1104" s="21" t="s">
        <v>1985</v>
      </c>
      <c r="V1104" s="21" t="s">
        <v>95</v>
      </c>
      <c r="W1104" s="21" t="s">
        <v>512</v>
      </c>
    </row>
    <row r="1105" spans="20:23" x14ac:dyDescent="0.4">
      <c r="T1105" s="21" t="s">
        <v>93</v>
      </c>
      <c r="U1105" s="21" t="s">
        <v>1986</v>
      </c>
      <c r="V1105" s="21" t="s">
        <v>95</v>
      </c>
      <c r="W1105" s="21" t="s">
        <v>574</v>
      </c>
    </row>
    <row r="1106" spans="20:23" x14ac:dyDescent="0.4">
      <c r="T1106" s="21" t="s">
        <v>93</v>
      </c>
      <c r="U1106" s="21" t="s">
        <v>1987</v>
      </c>
      <c r="V1106" s="21" t="s">
        <v>95</v>
      </c>
      <c r="W1106" s="21" t="s">
        <v>574</v>
      </c>
    </row>
    <row r="1107" spans="20:23" x14ac:dyDescent="0.4">
      <c r="T1107" s="21" t="s">
        <v>93</v>
      </c>
      <c r="U1107" s="21" t="s">
        <v>1988</v>
      </c>
      <c r="V1107" s="21" t="s">
        <v>95</v>
      </c>
      <c r="W1107" s="21" t="s">
        <v>574</v>
      </c>
    </row>
    <row r="1108" spans="20:23" x14ac:dyDescent="0.4">
      <c r="T1108" s="21" t="s">
        <v>93</v>
      </c>
      <c r="U1108" s="21" t="s">
        <v>1989</v>
      </c>
      <c r="V1108" s="21" t="s">
        <v>95</v>
      </c>
      <c r="W1108" s="21" t="s">
        <v>574</v>
      </c>
    </row>
    <row r="1109" spans="20:23" x14ac:dyDescent="0.4">
      <c r="T1109" s="21" t="s">
        <v>93</v>
      </c>
      <c r="U1109" s="21" t="s">
        <v>1990</v>
      </c>
      <c r="V1109" s="21" t="s">
        <v>95</v>
      </c>
      <c r="W1109" s="21" t="s">
        <v>574</v>
      </c>
    </row>
    <row r="1110" spans="20:23" x14ac:dyDescent="0.4">
      <c r="T1110" s="21" t="s">
        <v>93</v>
      </c>
      <c r="U1110" s="21" t="s">
        <v>1991</v>
      </c>
      <c r="V1110" s="21" t="s">
        <v>95</v>
      </c>
      <c r="W1110" s="21" t="s">
        <v>574</v>
      </c>
    </row>
    <row r="1111" spans="20:23" x14ac:dyDescent="0.4">
      <c r="T1111" s="21" t="s">
        <v>93</v>
      </c>
      <c r="U1111" s="21" t="s">
        <v>1992</v>
      </c>
      <c r="V1111" s="21" t="s">
        <v>95</v>
      </c>
      <c r="W1111" s="21" t="s">
        <v>574</v>
      </c>
    </row>
    <row r="1112" spans="20:23" x14ac:dyDescent="0.4">
      <c r="T1112" s="21" t="s">
        <v>93</v>
      </c>
      <c r="U1112" s="21" t="s">
        <v>1993</v>
      </c>
      <c r="V1112" s="21" t="s">
        <v>95</v>
      </c>
      <c r="W1112" s="21" t="s">
        <v>574</v>
      </c>
    </row>
    <row r="1113" spans="20:23" x14ac:dyDescent="0.4">
      <c r="T1113" s="21" t="s">
        <v>93</v>
      </c>
      <c r="U1113" s="21" t="s">
        <v>1994</v>
      </c>
      <c r="V1113" s="21" t="s">
        <v>95</v>
      </c>
      <c r="W1113" s="21" t="s">
        <v>574</v>
      </c>
    </row>
    <row r="1114" spans="20:23" x14ac:dyDescent="0.4">
      <c r="T1114" s="21" t="s">
        <v>93</v>
      </c>
      <c r="U1114" s="21" t="s">
        <v>1995</v>
      </c>
      <c r="V1114" s="21" t="s">
        <v>95</v>
      </c>
      <c r="W1114" s="21" t="s">
        <v>574</v>
      </c>
    </row>
    <row r="1115" spans="20:23" x14ac:dyDescent="0.4">
      <c r="T1115" s="21" t="s">
        <v>93</v>
      </c>
      <c r="U1115" s="21" t="s">
        <v>1996</v>
      </c>
      <c r="V1115" s="21" t="s">
        <v>95</v>
      </c>
      <c r="W1115" s="21" t="s">
        <v>574</v>
      </c>
    </row>
    <row r="1116" spans="20:23" x14ac:dyDescent="0.4">
      <c r="T1116" s="21" t="s">
        <v>93</v>
      </c>
      <c r="U1116" s="21" t="s">
        <v>1997</v>
      </c>
      <c r="V1116" s="21" t="s">
        <v>95</v>
      </c>
      <c r="W1116" s="21" t="s">
        <v>574</v>
      </c>
    </row>
    <row r="1117" spans="20:23" x14ac:dyDescent="0.4">
      <c r="T1117" s="21" t="s">
        <v>93</v>
      </c>
      <c r="U1117" s="21" t="s">
        <v>1998</v>
      </c>
      <c r="V1117" s="21" t="s">
        <v>95</v>
      </c>
      <c r="W1117" s="21" t="s">
        <v>574</v>
      </c>
    </row>
    <row r="1118" spans="20:23" x14ac:dyDescent="0.4">
      <c r="T1118" s="21" t="s">
        <v>93</v>
      </c>
      <c r="U1118" s="21" t="s">
        <v>1999</v>
      </c>
      <c r="V1118" s="21" t="s">
        <v>95</v>
      </c>
      <c r="W1118" s="21" t="s">
        <v>97</v>
      </c>
    </row>
    <row r="1119" spans="20:23" x14ac:dyDescent="0.4">
      <c r="T1119" s="21" t="s">
        <v>93</v>
      </c>
      <c r="U1119" s="21" t="s">
        <v>2000</v>
      </c>
      <c r="V1119" s="21" t="s">
        <v>95</v>
      </c>
      <c r="W1119" s="21" t="s">
        <v>97</v>
      </c>
    </row>
    <row r="1120" spans="20:23" x14ac:dyDescent="0.4">
      <c r="T1120" s="21" t="s">
        <v>93</v>
      </c>
      <c r="U1120" s="21" t="s">
        <v>2001</v>
      </c>
      <c r="V1120" s="21" t="s">
        <v>95</v>
      </c>
      <c r="W1120" s="21" t="s">
        <v>97</v>
      </c>
    </row>
    <row r="1121" spans="20:23" x14ac:dyDescent="0.4">
      <c r="T1121" s="21" t="s">
        <v>93</v>
      </c>
      <c r="U1121" s="21" t="s">
        <v>2002</v>
      </c>
      <c r="V1121" s="21" t="s">
        <v>95</v>
      </c>
      <c r="W1121" s="21" t="s">
        <v>97</v>
      </c>
    </row>
    <row r="1122" spans="20:23" x14ac:dyDescent="0.4">
      <c r="T1122" s="21" t="s">
        <v>93</v>
      </c>
      <c r="U1122" s="21" t="s">
        <v>2003</v>
      </c>
      <c r="V1122" s="21" t="s">
        <v>95</v>
      </c>
      <c r="W1122" s="21" t="s">
        <v>97</v>
      </c>
    </row>
    <row r="1123" spans="20:23" x14ac:dyDescent="0.4">
      <c r="T1123" s="21" t="s">
        <v>93</v>
      </c>
      <c r="U1123" s="21" t="s">
        <v>2004</v>
      </c>
      <c r="V1123" s="21" t="s">
        <v>95</v>
      </c>
      <c r="W1123" s="21" t="s">
        <v>97</v>
      </c>
    </row>
    <row r="1124" spans="20:23" x14ac:dyDescent="0.4">
      <c r="T1124" s="21" t="s">
        <v>93</v>
      </c>
      <c r="U1124" s="21" t="s">
        <v>2005</v>
      </c>
      <c r="V1124" s="21" t="s">
        <v>95</v>
      </c>
      <c r="W1124" s="21" t="s">
        <v>97</v>
      </c>
    </row>
    <row r="1125" spans="20:23" x14ac:dyDescent="0.4">
      <c r="T1125" s="21" t="s">
        <v>93</v>
      </c>
      <c r="U1125" s="21" t="s">
        <v>2006</v>
      </c>
      <c r="V1125" s="21" t="s">
        <v>95</v>
      </c>
      <c r="W1125" s="21" t="s">
        <v>97</v>
      </c>
    </row>
    <row r="1126" spans="20:23" x14ac:dyDescent="0.4">
      <c r="T1126" s="21" t="s">
        <v>93</v>
      </c>
      <c r="U1126" s="21" t="s">
        <v>2007</v>
      </c>
      <c r="V1126" s="21" t="s">
        <v>95</v>
      </c>
      <c r="W1126" s="21" t="s">
        <v>97</v>
      </c>
    </row>
    <row r="1127" spans="20:23" x14ac:dyDescent="0.4">
      <c r="T1127" s="21" t="s">
        <v>93</v>
      </c>
      <c r="U1127" s="21" t="s">
        <v>2008</v>
      </c>
      <c r="V1127" s="21" t="s">
        <v>95</v>
      </c>
      <c r="W1127" s="21" t="s">
        <v>97</v>
      </c>
    </row>
    <row r="1128" spans="20:23" x14ac:dyDescent="0.4">
      <c r="T1128" s="21" t="s">
        <v>93</v>
      </c>
      <c r="U1128" s="21" t="s">
        <v>2009</v>
      </c>
      <c r="V1128" s="21" t="s">
        <v>95</v>
      </c>
      <c r="W1128" s="21" t="s">
        <v>97</v>
      </c>
    </row>
    <row r="1129" spans="20:23" x14ac:dyDescent="0.4">
      <c r="T1129" s="21" t="s">
        <v>93</v>
      </c>
      <c r="U1129" s="21" t="s">
        <v>2010</v>
      </c>
      <c r="V1129" s="21" t="s">
        <v>95</v>
      </c>
      <c r="W1129" s="21" t="s">
        <v>97</v>
      </c>
    </row>
    <row r="1130" spans="20:23" x14ac:dyDescent="0.4">
      <c r="T1130" s="21" t="s">
        <v>93</v>
      </c>
      <c r="U1130" s="21" t="s">
        <v>2011</v>
      </c>
      <c r="V1130" s="21" t="s">
        <v>95</v>
      </c>
      <c r="W1130" s="21" t="s">
        <v>97</v>
      </c>
    </row>
    <row r="1131" spans="20:23" x14ac:dyDescent="0.4">
      <c r="T1131" s="21" t="s">
        <v>93</v>
      </c>
      <c r="U1131" s="21" t="s">
        <v>2012</v>
      </c>
      <c r="V1131" s="21" t="s">
        <v>95</v>
      </c>
      <c r="W1131" s="21" t="s">
        <v>97</v>
      </c>
    </row>
    <row r="1132" spans="20:23" x14ac:dyDescent="0.4">
      <c r="T1132" s="21" t="s">
        <v>93</v>
      </c>
      <c r="U1132" s="21" t="s">
        <v>2013</v>
      </c>
      <c r="V1132" s="21" t="s">
        <v>95</v>
      </c>
      <c r="W1132" s="21" t="s">
        <v>531</v>
      </c>
    </row>
    <row r="1133" spans="20:23" x14ac:dyDescent="0.4">
      <c r="T1133" s="21" t="s">
        <v>93</v>
      </c>
      <c r="U1133" s="21" t="s">
        <v>2014</v>
      </c>
      <c r="V1133" s="21" t="s">
        <v>95</v>
      </c>
      <c r="W1133" s="21" t="s">
        <v>97</v>
      </c>
    </row>
    <row r="1134" spans="20:23" x14ac:dyDescent="0.4">
      <c r="T1134" s="21" t="s">
        <v>93</v>
      </c>
      <c r="U1134" s="21" t="s">
        <v>2015</v>
      </c>
      <c r="V1134" s="21" t="s">
        <v>95</v>
      </c>
      <c r="W1134" s="21" t="s">
        <v>97</v>
      </c>
    </row>
    <row r="1135" spans="20:23" x14ac:dyDescent="0.4">
      <c r="T1135" s="21" t="s">
        <v>93</v>
      </c>
      <c r="U1135" s="21" t="s">
        <v>2016</v>
      </c>
      <c r="V1135" s="21" t="s">
        <v>95</v>
      </c>
      <c r="W1135" s="21" t="s">
        <v>97</v>
      </c>
    </row>
    <row r="1136" spans="20:23" x14ac:dyDescent="0.4">
      <c r="T1136" s="21" t="s">
        <v>93</v>
      </c>
      <c r="U1136" s="21" t="s">
        <v>2017</v>
      </c>
      <c r="V1136" s="21" t="s">
        <v>95</v>
      </c>
      <c r="W1136" s="21" t="s">
        <v>97</v>
      </c>
    </row>
    <row r="1137" spans="20:23" x14ac:dyDescent="0.4">
      <c r="T1137" s="21" t="s">
        <v>93</v>
      </c>
      <c r="U1137" s="21" t="s">
        <v>2018</v>
      </c>
      <c r="V1137" s="21" t="s">
        <v>95</v>
      </c>
      <c r="W1137" s="21" t="s">
        <v>97</v>
      </c>
    </row>
    <row r="1138" spans="20:23" x14ac:dyDescent="0.4">
      <c r="T1138" s="21" t="s">
        <v>93</v>
      </c>
      <c r="U1138" s="21" t="s">
        <v>2019</v>
      </c>
      <c r="V1138" s="21" t="s">
        <v>95</v>
      </c>
      <c r="W1138" s="21" t="s">
        <v>97</v>
      </c>
    </row>
    <row r="1139" spans="20:23" x14ac:dyDescent="0.4">
      <c r="T1139" s="21" t="s">
        <v>93</v>
      </c>
      <c r="U1139" s="21" t="s">
        <v>2020</v>
      </c>
      <c r="V1139" s="21" t="s">
        <v>95</v>
      </c>
      <c r="W1139" s="21" t="s">
        <v>97</v>
      </c>
    </row>
    <row r="1140" spans="20:23" x14ac:dyDescent="0.4">
      <c r="T1140" s="21" t="s">
        <v>93</v>
      </c>
      <c r="U1140" s="21" t="s">
        <v>2021</v>
      </c>
      <c r="V1140" s="21" t="s">
        <v>95</v>
      </c>
      <c r="W1140" s="21" t="s">
        <v>97</v>
      </c>
    </row>
    <row r="1141" spans="20:23" x14ac:dyDescent="0.4">
      <c r="T1141" s="21" t="s">
        <v>93</v>
      </c>
      <c r="U1141" s="21" t="s">
        <v>2022</v>
      </c>
      <c r="V1141" s="21" t="s">
        <v>95</v>
      </c>
      <c r="W1141" s="21" t="s">
        <v>97</v>
      </c>
    </row>
    <row r="1142" spans="20:23" x14ac:dyDescent="0.4">
      <c r="T1142" s="21" t="s">
        <v>93</v>
      </c>
      <c r="U1142" s="21" t="s">
        <v>2023</v>
      </c>
      <c r="V1142" s="21" t="s">
        <v>95</v>
      </c>
      <c r="W1142" s="21" t="s">
        <v>97</v>
      </c>
    </row>
    <row r="1143" spans="20:23" x14ac:dyDescent="0.4">
      <c r="T1143" s="21" t="s">
        <v>93</v>
      </c>
      <c r="U1143" s="21" t="s">
        <v>2024</v>
      </c>
      <c r="V1143" s="21" t="s">
        <v>95</v>
      </c>
      <c r="W1143" s="21" t="s">
        <v>97</v>
      </c>
    </row>
    <row r="1144" spans="20:23" x14ac:dyDescent="0.4">
      <c r="T1144" s="21" t="s">
        <v>93</v>
      </c>
      <c r="U1144" s="21" t="s">
        <v>2025</v>
      </c>
      <c r="V1144" s="21" t="s">
        <v>95</v>
      </c>
      <c r="W1144" s="21" t="s">
        <v>97</v>
      </c>
    </row>
    <row r="1145" spans="20:23" x14ac:dyDescent="0.4">
      <c r="T1145" s="21" t="s">
        <v>93</v>
      </c>
      <c r="U1145" s="21" t="s">
        <v>2026</v>
      </c>
      <c r="V1145" s="21" t="s">
        <v>95</v>
      </c>
      <c r="W1145" s="21" t="s">
        <v>97</v>
      </c>
    </row>
    <row r="1146" spans="20:23" x14ac:dyDescent="0.4">
      <c r="T1146" s="21" t="s">
        <v>93</v>
      </c>
      <c r="U1146" s="21" t="s">
        <v>2027</v>
      </c>
      <c r="V1146" s="21" t="s">
        <v>95</v>
      </c>
      <c r="W1146" s="21" t="s">
        <v>97</v>
      </c>
    </row>
    <row r="1147" spans="20:23" x14ac:dyDescent="0.4">
      <c r="T1147" s="21" t="s">
        <v>93</v>
      </c>
      <c r="U1147" s="21" t="s">
        <v>2028</v>
      </c>
      <c r="V1147" s="21" t="s">
        <v>95</v>
      </c>
      <c r="W1147" s="21" t="s">
        <v>97</v>
      </c>
    </row>
    <row r="1148" spans="20:23" x14ac:dyDescent="0.4">
      <c r="T1148" s="21" t="s">
        <v>93</v>
      </c>
      <c r="U1148" s="21" t="s">
        <v>2029</v>
      </c>
      <c r="V1148" s="21" t="s">
        <v>95</v>
      </c>
      <c r="W1148" s="21" t="s">
        <v>531</v>
      </c>
    </row>
    <row r="1149" spans="20:23" x14ac:dyDescent="0.4">
      <c r="T1149" s="21" t="s">
        <v>93</v>
      </c>
      <c r="U1149" s="21" t="s">
        <v>2030</v>
      </c>
      <c r="V1149" s="21" t="s">
        <v>95</v>
      </c>
      <c r="W1149" s="21" t="s">
        <v>531</v>
      </c>
    </row>
    <row r="1150" spans="20:23" x14ac:dyDescent="0.4">
      <c r="T1150" s="21" t="s">
        <v>93</v>
      </c>
      <c r="U1150" s="21" t="s">
        <v>2031</v>
      </c>
      <c r="V1150" s="21" t="s">
        <v>95</v>
      </c>
      <c r="W1150" s="21" t="s">
        <v>531</v>
      </c>
    </row>
    <row r="1151" spans="20:23" x14ac:dyDescent="0.4">
      <c r="T1151" s="21" t="s">
        <v>93</v>
      </c>
      <c r="U1151" s="21" t="s">
        <v>2032</v>
      </c>
      <c r="V1151" s="21" t="s">
        <v>95</v>
      </c>
      <c r="W1151" s="21" t="s">
        <v>531</v>
      </c>
    </row>
    <row r="1152" spans="20:23" x14ac:dyDescent="0.4">
      <c r="T1152" s="21" t="s">
        <v>93</v>
      </c>
      <c r="U1152" s="21" t="s">
        <v>2033</v>
      </c>
      <c r="V1152" s="21" t="s">
        <v>95</v>
      </c>
      <c r="W1152" s="21" t="s">
        <v>531</v>
      </c>
    </row>
    <row r="1153" spans="20:23" x14ac:dyDescent="0.4">
      <c r="T1153" s="21" t="s">
        <v>93</v>
      </c>
      <c r="U1153" s="21" t="s">
        <v>2034</v>
      </c>
      <c r="V1153" s="21" t="s">
        <v>95</v>
      </c>
      <c r="W1153" s="21" t="s">
        <v>256</v>
      </c>
    </row>
    <row r="1154" spans="20:23" x14ac:dyDescent="0.4">
      <c r="T1154" s="21" t="s">
        <v>93</v>
      </c>
      <c r="U1154" s="21" t="s">
        <v>2035</v>
      </c>
      <c r="V1154" s="21" t="s">
        <v>95</v>
      </c>
      <c r="W1154" s="21" t="s">
        <v>256</v>
      </c>
    </row>
    <row r="1155" spans="20:23" x14ac:dyDescent="0.4">
      <c r="T1155" s="21" t="s">
        <v>93</v>
      </c>
      <c r="U1155" s="21" t="s">
        <v>2036</v>
      </c>
      <c r="V1155" s="21" t="s">
        <v>95</v>
      </c>
      <c r="W1155" s="21" t="s">
        <v>256</v>
      </c>
    </row>
    <row r="1156" spans="20:23" x14ac:dyDescent="0.4">
      <c r="T1156" s="21" t="s">
        <v>93</v>
      </c>
      <c r="U1156" s="21" t="s">
        <v>2037</v>
      </c>
      <c r="V1156" s="21" t="s">
        <v>95</v>
      </c>
      <c r="W1156" s="21" t="s">
        <v>256</v>
      </c>
    </row>
    <row r="1157" spans="20:23" x14ac:dyDescent="0.4">
      <c r="T1157" s="21" t="s">
        <v>93</v>
      </c>
      <c r="U1157" s="21" t="s">
        <v>2038</v>
      </c>
      <c r="V1157" s="21" t="s">
        <v>95</v>
      </c>
      <c r="W1157" s="21" t="s">
        <v>256</v>
      </c>
    </row>
    <row r="1158" spans="20:23" x14ac:dyDescent="0.4">
      <c r="T1158" s="21" t="s">
        <v>93</v>
      </c>
      <c r="U1158" s="21" t="s">
        <v>2039</v>
      </c>
      <c r="V1158" s="21" t="s">
        <v>95</v>
      </c>
      <c r="W1158" s="21" t="s">
        <v>256</v>
      </c>
    </row>
    <row r="1159" spans="20:23" x14ac:dyDescent="0.4">
      <c r="T1159" s="21" t="s">
        <v>93</v>
      </c>
      <c r="U1159" s="21" t="s">
        <v>2040</v>
      </c>
      <c r="V1159" s="21" t="s">
        <v>95</v>
      </c>
      <c r="W1159" s="21" t="s">
        <v>256</v>
      </c>
    </row>
    <row r="1160" spans="20:23" x14ac:dyDescent="0.4">
      <c r="T1160" s="21" t="s">
        <v>93</v>
      </c>
      <c r="U1160" s="21" t="s">
        <v>2041</v>
      </c>
      <c r="V1160" s="21" t="s">
        <v>95</v>
      </c>
      <c r="W1160" s="21" t="s">
        <v>256</v>
      </c>
    </row>
    <row r="1161" spans="20:23" x14ac:dyDescent="0.4">
      <c r="T1161" s="21" t="s">
        <v>93</v>
      </c>
      <c r="U1161" s="21" t="s">
        <v>2042</v>
      </c>
      <c r="V1161" s="21" t="s">
        <v>95</v>
      </c>
      <c r="W1161" s="21" t="s">
        <v>256</v>
      </c>
    </row>
    <row r="1162" spans="20:23" x14ac:dyDescent="0.4">
      <c r="T1162" s="21" t="s">
        <v>93</v>
      </c>
      <c r="U1162" s="21" t="s">
        <v>2043</v>
      </c>
      <c r="V1162" s="21" t="s">
        <v>95</v>
      </c>
      <c r="W1162" s="21" t="s">
        <v>256</v>
      </c>
    </row>
    <row r="1163" spans="20:23" x14ac:dyDescent="0.4">
      <c r="T1163" s="21" t="s">
        <v>93</v>
      </c>
      <c r="U1163" s="21" t="s">
        <v>2044</v>
      </c>
      <c r="V1163" s="21" t="s">
        <v>95</v>
      </c>
      <c r="W1163" s="21" t="s">
        <v>256</v>
      </c>
    </row>
    <row r="1164" spans="20:23" x14ac:dyDescent="0.4">
      <c r="T1164" s="21" t="s">
        <v>93</v>
      </c>
      <c r="U1164" s="21" t="s">
        <v>2045</v>
      </c>
      <c r="V1164" s="21" t="s">
        <v>95</v>
      </c>
      <c r="W1164" s="21" t="s">
        <v>256</v>
      </c>
    </row>
    <row r="1165" spans="20:23" x14ac:dyDescent="0.4">
      <c r="T1165" s="21" t="s">
        <v>93</v>
      </c>
      <c r="U1165" s="21" t="s">
        <v>2046</v>
      </c>
      <c r="V1165" s="21" t="s">
        <v>95</v>
      </c>
      <c r="W1165" s="21" t="s">
        <v>256</v>
      </c>
    </row>
    <row r="1166" spans="20:23" x14ac:dyDescent="0.4">
      <c r="T1166" s="21" t="s">
        <v>93</v>
      </c>
      <c r="U1166" s="21" t="s">
        <v>2047</v>
      </c>
      <c r="V1166" s="21" t="s">
        <v>95</v>
      </c>
      <c r="W1166" s="21" t="s">
        <v>256</v>
      </c>
    </row>
    <row r="1167" spans="20:23" x14ac:dyDescent="0.4">
      <c r="T1167" s="21" t="s">
        <v>93</v>
      </c>
      <c r="U1167" s="21" t="s">
        <v>2048</v>
      </c>
      <c r="V1167" s="21" t="s">
        <v>95</v>
      </c>
      <c r="W1167" s="21" t="s">
        <v>256</v>
      </c>
    </row>
    <row r="1168" spans="20:23" x14ac:dyDescent="0.4">
      <c r="T1168" s="21" t="s">
        <v>93</v>
      </c>
      <c r="U1168" s="21" t="s">
        <v>2049</v>
      </c>
      <c r="V1168" s="21" t="s">
        <v>95</v>
      </c>
      <c r="W1168" s="21" t="s">
        <v>256</v>
      </c>
    </row>
    <row r="1169" spans="20:23" x14ac:dyDescent="0.4">
      <c r="T1169" s="21" t="s">
        <v>93</v>
      </c>
      <c r="U1169" s="21" t="s">
        <v>2050</v>
      </c>
      <c r="V1169" s="21" t="s">
        <v>95</v>
      </c>
      <c r="W1169" s="21" t="s">
        <v>256</v>
      </c>
    </row>
    <row r="1170" spans="20:23" x14ac:dyDescent="0.4">
      <c r="T1170" s="21" t="s">
        <v>93</v>
      </c>
      <c r="U1170" s="21" t="s">
        <v>2051</v>
      </c>
      <c r="V1170" s="21" t="s">
        <v>95</v>
      </c>
      <c r="W1170" s="21" t="s">
        <v>256</v>
      </c>
    </row>
    <row r="1171" spans="20:23" x14ac:dyDescent="0.4">
      <c r="T1171" s="21" t="s">
        <v>93</v>
      </c>
      <c r="U1171" s="21" t="s">
        <v>2052</v>
      </c>
      <c r="V1171" s="21" t="s">
        <v>95</v>
      </c>
      <c r="W1171" s="21" t="s">
        <v>256</v>
      </c>
    </row>
    <row r="1172" spans="20:23" x14ac:dyDescent="0.4">
      <c r="T1172" s="21" t="s">
        <v>93</v>
      </c>
      <c r="U1172" s="21" t="s">
        <v>2053</v>
      </c>
      <c r="V1172" s="21" t="s">
        <v>95</v>
      </c>
      <c r="W1172" s="21" t="s">
        <v>256</v>
      </c>
    </row>
    <row r="1173" spans="20:23" x14ac:dyDescent="0.4">
      <c r="T1173" s="21" t="s">
        <v>93</v>
      </c>
      <c r="U1173" s="21" t="s">
        <v>2054</v>
      </c>
      <c r="V1173" s="21" t="s">
        <v>95</v>
      </c>
      <c r="W1173" s="21" t="s">
        <v>256</v>
      </c>
    </row>
    <row r="1174" spans="20:23" x14ac:dyDescent="0.4">
      <c r="T1174" s="21" t="s">
        <v>93</v>
      </c>
      <c r="U1174" s="21" t="s">
        <v>2055</v>
      </c>
      <c r="V1174" s="21" t="s">
        <v>95</v>
      </c>
      <c r="W1174" s="21" t="s">
        <v>256</v>
      </c>
    </row>
    <row r="1175" spans="20:23" x14ac:dyDescent="0.4">
      <c r="T1175" s="21" t="s">
        <v>93</v>
      </c>
      <c r="U1175" s="21" t="s">
        <v>2056</v>
      </c>
      <c r="V1175" s="21" t="s">
        <v>95</v>
      </c>
      <c r="W1175" s="21" t="s">
        <v>256</v>
      </c>
    </row>
    <row r="1176" spans="20:23" x14ac:dyDescent="0.4">
      <c r="T1176" s="21" t="s">
        <v>93</v>
      </c>
      <c r="U1176" s="21" t="s">
        <v>2057</v>
      </c>
      <c r="V1176" s="21" t="s">
        <v>95</v>
      </c>
      <c r="W1176" s="21" t="s">
        <v>256</v>
      </c>
    </row>
    <row r="1177" spans="20:23" x14ac:dyDescent="0.4">
      <c r="T1177" s="21" t="s">
        <v>93</v>
      </c>
      <c r="U1177" s="21" t="s">
        <v>2058</v>
      </c>
      <c r="V1177" s="21" t="s">
        <v>95</v>
      </c>
      <c r="W1177" s="21" t="s">
        <v>256</v>
      </c>
    </row>
    <row r="1178" spans="20:23" x14ac:dyDescent="0.4">
      <c r="T1178" s="21" t="s">
        <v>93</v>
      </c>
      <c r="U1178" s="21" t="s">
        <v>2059</v>
      </c>
      <c r="V1178" s="21" t="s">
        <v>95</v>
      </c>
      <c r="W1178" s="21" t="s">
        <v>256</v>
      </c>
    </row>
    <row r="1179" spans="20:23" x14ac:dyDescent="0.4">
      <c r="T1179" s="21" t="s">
        <v>93</v>
      </c>
      <c r="U1179" s="21" t="s">
        <v>2060</v>
      </c>
      <c r="V1179" s="21" t="s">
        <v>95</v>
      </c>
      <c r="W1179" s="21" t="s">
        <v>256</v>
      </c>
    </row>
    <row r="1180" spans="20:23" x14ac:dyDescent="0.4">
      <c r="T1180" s="21" t="s">
        <v>93</v>
      </c>
      <c r="U1180" s="21" t="s">
        <v>2061</v>
      </c>
      <c r="V1180" s="21" t="s">
        <v>95</v>
      </c>
      <c r="W1180" s="21" t="s">
        <v>256</v>
      </c>
    </row>
    <row r="1181" spans="20:23" x14ac:dyDescent="0.4">
      <c r="T1181" s="21" t="s">
        <v>93</v>
      </c>
      <c r="U1181" s="21" t="s">
        <v>2062</v>
      </c>
      <c r="V1181" s="21" t="s">
        <v>95</v>
      </c>
      <c r="W1181" s="21" t="s">
        <v>256</v>
      </c>
    </row>
    <row r="1182" spans="20:23" x14ac:dyDescent="0.4">
      <c r="T1182" s="21" t="s">
        <v>93</v>
      </c>
      <c r="U1182" s="21" t="s">
        <v>2063</v>
      </c>
      <c r="V1182" s="21" t="s">
        <v>95</v>
      </c>
      <c r="W1182" s="21" t="s">
        <v>256</v>
      </c>
    </row>
    <row r="1183" spans="20:23" x14ac:dyDescent="0.4">
      <c r="T1183" s="21" t="s">
        <v>93</v>
      </c>
      <c r="U1183" s="21" t="s">
        <v>2064</v>
      </c>
      <c r="V1183" s="21" t="s">
        <v>95</v>
      </c>
      <c r="W1183" s="21" t="s">
        <v>256</v>
      </c>
    </row>
    <row r="1184" spans="20:23" x14ac:dyDescent="0.4">
      <c r="T1184" s="21" t="s">
        <v>93</v>
      </c>
      <c r="U1184" s="21" t="s">
        <v>2065</v>
      </c>
      <c r="V1184" s="21" t="s">
        <v>95</v>
      </c>
      <c r="W1184" s="21" t="s">
        <v>256</v>
      </c>
    </row>
    <row r="1185" spans="20:23" x14ac:dyDescent="0.4">
      <c r="T1185" s="21" t="s">
        <v>93</v>
      </c>
      <c r="U1185" s="21" t="s">
        <v>2066</v>
      </c>
      <c r="V1185" s="21" t="s">
        <v>95</v>
      </c>
      <c r="W1185" s="21" t="s">
        <v>256</v>
      </c>
    </row>
    <row r="1186" spans="20:23" x14ac:dyDescent="0.4">
      <c r="T1186" s="21" t="s">
        <v>93</v>
      </c>
      <c r="U1186" s="21" t="s">
        <v>2067</v>
      </c>
      <c r="V1186" s="21" t="s">
        <v>95</v>
      </c>
      <c r="W1186" s="21" t="s">
        <v>256</v>
      </c>
    </row>
    <row r="1187" spans="20:23" x14ac:dyDescent="0.4">
      <c r="T1187" s="21" t="s">
        <v>93</v>
      </c>
      <c r="U1187" s="21" t="s">
        <v>2068</v>
      </c>
      <c r="V1187" s="21" t="s">
        <v>95</v>
      </c>
      <c r="W1187" s="21" t="s">
        <v>256</v>
      </c>
    </row>
    <row r="1188" spans="20:23" x14ac:dyDescent="0.4">
      <c r="T1188" s="21" t="s">
        <v>93</v>
      </c>
      <c r="U1188" s="21" t="s">
        <v>2069</v>
      </c>
      <c r="V1188" s="21" t="s">
        <v>95</v>
      </c>
      <c r="W1188" s="21" t="s">
        <v>256</v>
      </c>
    </row>
    <row r="1189" spans="20:23" x14ac:dyDescent="0.4">
      <c r="T1189" s="21" t="s">
        <v>93</v>
      </c>
      <c r="U1189" s="21" t="s">
        <v>2070</v>
      </c>
      <c r="V1189" s="21" t="s">
        <v>95</v>
      </c>
      <c r="W1189" s="21" t="s">
        <v>256</v>
      </c>
    </row>
    <row r="1190" spans="20:23" x14ac:dyDescent="0.4">
      <c r="T1190" s="21" t="s">
        <v>93</v>
      </c>
      <c r="U1190" s="21" t="s">
        <v>2071</v>
      </c>
      <c r="V1190" s="21" t="s">
        <v>95</v>
      </c>
      <c r="W1190" s="21" t="s">
        <v>256</v>
      </c>
    </row>
    <row r="1191" spans="20:23" x14ac:dyDescent="0.4">
      <c r="T1191" s="21" t="s">
        <v>93</v>
      </c>
      <c r="U1191" s="21" t="s">
        <v>2072</v>
      </c>
      <c r="V1191" s="21" t="s">
        <v>95</v>
      </c>
      <c r="W1191" s="21" t="s">
        <v>256</v>
      </c>
    </row>
    <row r="1192" spans="20:23" x14ac:dyDescent="0.4">
      <c r="T1192" s="21" t="s">
        <v>93</v>
      </c>
      <c r="U1192" s="21" t="s">
        <v>2073</v>
      </c>
      <c r="V1192" s="21" t="s">
        <v>95</v>
      </c>
      <c r="W1192" s="21" t="s">
        <v>256</v>
      </c>
    </row>
    <row r="1193" spans="20:23" x14ac:dyDescent="0.4">
      <c r="T1193" s="21" t="s">
        <v>93</v>
      </c>
      <c r="U1193" s="21" t="s">
        <v>2074</v>
      </c>
      <c r="V1193" s="21" t="s">
        <v>95</v>
      </c>
      <c r="W1193" s="21" t="s">
        <v>256</v>
      </c>
    </row>
    <row r="1194" spans="20:23" x14ac:dyDescent="0.4">
      <c r="T1194" s="21" t="s">
        <v>93</v>
      </c>
      <c r="U1194" s="21" t="s">
        <v>2075</v>
      </c>
      <c r="V1194" s="21" t="s">
        <v>95</v>
      </c>
      <c r="W1194" s="21" t="s">
        <v>256</v>
      </c>
    </row>
    <row r="1195" spans="20:23" x14ac:dyDescent="0.4">
      <c r="T1195" s="21" t="s">
        <v>93</v>
      </c>
      <c r="U1195" s="21" t="s">
        <v>2076</v>
      </c>
      <c r="V1195" s="21" t="s">
        <v>95</v>
      </c>
      <c r="W1195" s="21" t="s">
        <v>256</v>
      </c>
    </row>
    <row r="1196" spans="20:23" x14ac:dyDescent="0.4">
      <c r="T1196" s="21" t="s">
        <v>93</v>
      </c>
      <c r="U1196" s="21" t="s">
        <v>2077</v>
      </c>
      <c r="V1196" s="21" t="s">
        <v>95</v>
      </c>
      <c r="W1196" s="21" t="s">
        <v>256</v>
      </c>
    </row>
    <row r="1197" spans="20:23" x14ac:dyDescent="0.4">
      <c r="T1197" s="21" t="s">
        <v>93</v>
      </c>
      <c r="U1197" s="21" t="s">
        <v>2078</v>
      </c>
      <c r="V1197" s="21" t="s">
        <v>95</v>
      </c>
      <c r="W1197" s="21" t="s">
        <v>256</v>
      </c>
    </row>
    <row r="1198" spans="20:23" x14ac:dyDescent="0.4">
      <c r="T1198" s="21" t="s">
        <v>93</v>
      </c>
      <c r="U1198" s="21" t="s">
        <v>2079</v>
      </c>
      <c r="V1198" s="21" t="s">
        <v>95</v>
      </c>
      <c r="W1198" s="21" t="s">
        <v>256</v>
      </c>
    </row>
    <row r="1199" spans="20:23" x14ac:dyDescent="0.4">
      <c r="T1199" s="21" t="s">
        <v>93</v>
      </c>
      <c r="U1199" s="21" t="s">
        <v>2080</v>
      </c>
      <c r="V1199" s="21" t="s">
        <v>95</v>
      </c>
      <c r="W1199" s="21" t="s">
        <v>256</v>
      </c>
    </row>
    <row r="1200" spans="20:23" x14ac:dyDescent="0.4">
      <c r="T1200" s="21" t="s">
        <v>93</v>
      </c>
      <c r="U1200" s="21" t="s">
        <v>2081</v>
      </c>
      <c r="V1200" s="21" t="s">
        <v>95</v>
      </c>
      <c r="W1200" s="21" t="s">
        <v>256</v>
      </c>
    </row>
    <row r="1201" spans="20:23" x14ac:dyDescent="0.4">
      <c r="T1201" s="21" t="s">
        <v>93</v>
      </c>
      <c r="U1201" s="21" t="s">
        <v>2082</v>
      </c>
      <c r="V1201" s="21" t="s">
        <v>95</v>
      </c>
      <c r="W1201" s="21" t="s">
        <v>256</v>
      </c>
    </row>
    <row r="1202" spans="20:23" x14ac:dyDescent="0.4">
      <c r="T1202" s="21" t="s">
        <v>93</v>
      </c>
      <c r="U1202" s="21" t="s">
        <v>2083</v>
      </c>
      <c r="V1202" s="21" t="s">
        <v>95</v>
      </c>
      <c r="W1202" s="21" t="s">
        <v>256</v>
      </c>
    </row>
    <row r="1203" spans="20:23" x14ac:dyDescent="0.4">
      <c r="T1203" s="21" t="s">
        <v>93</v>
      </c>
      <c r="U1203" s="21" t="s">
        <v>2084</v>
      </c>
      <c r="V1203" s="21" t="s">
        <v>95</v>
      </c>
      <c r="W1203" s="21" t="s">
        <v>256</v>
      </c>
    </row>
    <row r="1204" spans="20:23" x14ac:dyDescent="0.4">
      <c r="T1204" s="21" t="s">
        <v>93</v>
      </c>
      <c r="U1204" s="21" t="s">
        <v>2085</v>
      </c>
      <c r="V1204" s="21" t="s">
        <v>95</v>
      </c>
      <c r="W1204" s="21" t="s">
        <v>256</v>
      </c>
    </row>
    <row r="1205" spans="20:23" x14ac:dyDescent="0.4">
      <c r="T1205" s="21" t="s">
        <v>93</v>
      </c>
      <c r="U1205" s="21" t="s">
        <v>2086</v>
      </c>
      <c r="V1205" s="21" t="s">
        <v>95</v>
      </c>
      <c r="W1205" s="21" t="s">
        <v>256</v>
      </c>
    </row>
    <row r="1206" spans="20:23" x14ac:dyDescent="0.4">
      <c r="T1206" s="21" t="s">
        <v>93</v>
      </c>
      <c r="U1206" s="21" t="s">
        <v>2087</v>
      </c>
      <c r="V1206" s="21" t="s">
        <v>95</v>
      </c>
      <c r="W1206" s="21" t="s">
        <v>256</v>
      </c>
    </row>
    <row r="1207" spans="20:23" x14ac:dyDescent="0.4">
      <c r="T1207" s="21" t="s">
        <v>93</v>
      </c>
      <c r="U1207" s="21" t="s">
        <v>2088</v>
      </c>
      <c r="V1207" s="21" t="s">
        <v>95</v>
      </c>
      <c r="W1207" s="21" t="s">
        <v>256</v>
      </c>
    </row>
    <row r="1208" spans="20:23" x14ac:dyDescent="0.4">
      <c r="T1208" s="21" t="s">
        <v>93</v>
      </c>
      <c r="U1208" s="21" t="s">
        <v>2089</v>
      </c>
      <c r="V1208" s="21" t="s">
        <v>95</v>
      </c>
      <c r="W1208" s="21" t="s">
        <v>256</v>
      </c>
    </row>
    <row r="1209" spans="20:23" x14ac:dyDescent="0.4">
      <c r="T1209" s="21" t="s">
        <v>93</v>
      </c>
      <c r="U1209" s="21" t="s">
        <v>2090</v>
      </c>
      <c r="V1209" s="21" t="s">
        <v>95</v>
      </c>
      <c r="W1209" s="21" t="s">
        <v>256</v>
      </c>
    </row>
    <row r="1210" spans="20:23" x14ac:dyDescent="0.4">
      <c r="T1210" s="21" t="s">
        <v>93</v>
      </c>
      <c r="U1210" s="21" t="s">
        <v>2091</v>
      </c>
      <c r="V1210" s="21" t="s">
        <v>95</v>
      </c>
      <c r="W1210" s="21" t="s">
        <v>610</v>
      </c>
    </row>
    <row r="1211" spans="20:23" x14ac:dyDescent="0.4">
      <c r="T1211" s="21" t="s">
        <v>93</v>
      </c>
      <c r="U1211" s="21" t="s">
        <v>2092</v>
      </c>
      <c r="V1211" s="21" t="s">
        <v>95</v>
      </c>
      <c r="W1211" s="21" t="s">
        <v>610</v>
      </c>
    </row>
    <row r="1212" spans="20:23" x14ac:dyDescent="0.4">
      <c r="T1212" s="21" t="s">
        <v>93</v>
      </c>
      <c r="U1212" s="21" t="s">
        <v>2093</v>
      </c>
      <c r="V1212" s="21" t="s">
        <v>95</v>
      </c>
      <c r="W1212" s="21" t="s">
        <v>610</v>
      </c>
    </row>
    <row r="1213" spans="20:23" x14ac:dyDescent="0.4">
      <c r="T1213" s="21" t="s">
        <v>93</v>
      </c>
      <c r="U1213" s="21" t="s">
        <v>2094</v>
      </c>
      <c r="V1213" s="21" t="s">
        <v>95</v>
      </c>
      <c r="W1213" s="21" t="s">
        <v>610</v>
      </c>
    </row>
    <row r="1214" spans="20:23" x14ac:dyDescent="0.4">
      <c r="T1214" s="21" t="s">
        <v>93</v>
      </c>
      <c r="U1214" s="21" t="s">
        <v>2095</v>
      </c>
      <c r="V1214" s="21" t="s">
        <v>95</v>
      </c>
      <c r="W1214" s="21" t="s">
        <v>610</v>
      </c>
    </row>
    <row r="1215" spans="20:23" x14ac:dyDescent="0.4">
      <c r="T1215" s="21" t="s">
        <v>93</v>
      </c>
      <c r="U1215" s="21" t="s">
        <v>2096</v>
      </c>
      <c r="V1215" s="21" t="s">
        <v>95</v>
      </c>
      <c r="W1215" s="21" t="s">
        <v>610</v>
      </c>
    </row>
    <row r="1216" spans="20:23" x14ac:dyDescent="0.4">
      <c r="T1216" s="21" t="s">
        <v>93</v>
      </c>
      <c r="U1216" s="21" t="s">
        <v>2097</v>
      </c>
      <c r="V1216" s="21" t="s">
        <v>95</v>
      </c>
      <c r="W1216" s="21" t="s">
        <v>610</v>
      </c>
    </row>
    <row r="1217" spans="20:23" x14ac:dyDescent="0.4">
      <c r="T1217" s="21" t="s">
        <v>93</v>
      </c>
      <c r="U1217" s="21" t="s">
        <v>2098</v>
      </c>
      <c r="V1217" s="21" t="s">
        <v>95</v>
      </c>
      <c r="W1217" s="21" t="s">
        <v>610</v>
      </c>
    </row>
    <row r="1218" spans="20:23" x14ac:dyDescent="0.4">
      <c r="T1218" s="21" t="s">
        <v>93</v>
      </c>
      <c r="U1218" s="21" t="s">
        <v>2099</v>
      </c>
      <c r="V1218" s="21" t="s">
        <v>95</v>
      </c>
      <c r="W1218" s="21" t="s">
        <v>610</v>
      </c>
    </row>
    <row r="1219" spans="20:23" x14ac:dyDescent="0.4">
      <c r="T1219" s="21" t="s">
        <v>93</v>
      </c>
      <c r="U1219" s="21" t="s">
        <v>2100</v>
      </c>
      <c r="V1219" s="21" t="s">
        <v>95</v>
      </c>
      <c r="W1219" s="21" t="s">
        <v>610</v>
      </c>
    </row>
    <row r="1220" spans="20:23" x14ac:dyDescent="0.4">
      <c r="T1220" s="21" t="s">
        <v>93</v>
      </c>
      <c r="U1220" s="21" t="s">
        <v>2101</v>
      </c>
      <c r="V1220" s="21" t="s">
        <v>95</v>
      </c>
      <c r="W1220" s="21" t="s">
        <v>610</v>
      </c>
    </row>
    <row r="1221" spans="20:23" x14ac:dyDescent="0.4">
      <c r="T1221" s="21" t="s">
        <v>93</v>
      </c>
      <c r="U1221" s="21" t="s">
        <v>2102</v>
      </c>
      <c r="V1221" s="21" t="s">
        <v>95</v>
      </c>
      <c r="W1221" s="21" t="s">
        <v>610</v>
      </c>
    </row>
    <row r="1222" spans="20:23" x14ac:dyDescent="0.4">
      <c r="T1222" s="21" t="s">
        <v>93</v>
      </c>
      <c r="U1222" s="21" t="s">
        <v>2103</v>
      </c>
      <c r="V1222" s="21" t="s">
        <v>95</v>
      </c>
      <c r="W1222" s="21" t="s">
        <v>610</v>
      </c>
    </row>
    <row r="1223" spans="20:23" x14ac:dyDescent="0.4">
      <c r="T1223" s="21" t="s">
        <v>93</v>
      </c>
      <c r="U1223" s="21" t="s">
        <v>2104</v>
      </c>
      <c r="V1223" s="21" t="s">
        <v>95</v>
      </c>
      <c r="W1223" s="21" t="s">
        <v>610</v>
      </c>
    </row>
    <row r="1224" spans="20:23" x14ac:dyDescent="0.4">
      <c r="T1224" s="21" t="s">
        <v>93</v>
      </c>
      <c r="U1224" s="21" t="s">
        <v>2105</v>
      </c>
      <c r="V1224" s="21" t="s">
        <v>95</v>
      </c>
      <c r="W1224" s="21" t="s">
        <v>610</v>
      </c>
    </row>
    <row r="1225" spans="20:23" x14ac:dyDescent="0.4">
      <c r="T1225" s="21" t="s">
        <v>93</v>
      </c>
      <c r="U1225" s="21" t="s">
        <v>2106</v>
      </c>
      <c r="V1225" s="21" t="s">
        <v>95</v>
      </c>
      <c r="W1225" s="21" t="s">
        <v>610</v>
      </c>
    </row>
    <row r="1226" spans="20:23" x14ac:dyDescent="0.4">
      <c r="T1226" s="21" t="s">
        <v>93</v>
      </c>
      <c r="U1226" s="21" t="s">
        <v>2107</v>
      </c>
      <c r="V1226" s="21" t="s">
        <v>95</v>
      </c>
      <c r="W1226" s="21" t="s">
        <v>610</v>
      </c>
    </row>
    <row r="1227" spans="20:23" x14ac:dyDescent="0.4">
      <c r="T1227" s="21" t="s">
        <v>93</v>
      </c>
      <c r="U1227" s="21" t="s">
        <v>2108</v>
      </c>
      <c r="V1227" s="21" t="s">
        <v>95</v>
      </c>
      <c r="W1227" s="21" t="s">
        <v>610</v>
      </c>
    </row>
    <row r="1228" spans="20:23" x14ac:dyDescent="0.4">
      <c r="T1228" s="21" t="s">
        <v>93</v>
      </c>
      <c r="U1228" s="21" t="s">
        <v>2109</v>
      </c>
      <c r="V1228" s="21" t="s">
        <v>95</v>
      </c>
      <c r="W1228" s="21" t="s">
        <v>610</v>
      </c>
    </row>
    <row r="1229" spans="20:23" x14ac:dyDescent="0.4">
      <c r="T1229" s="21" t="s">
        <v>93</v>
      </c>
      <c r="U1229" s="21" t="s">
        <v>2110</v>
      </c>
      <c r="V1229" s="21" t="s">
        <v>95</v>
      </c>
      <c r="W1229" s="21" t="s">
        <v>610</v>
      </c>
    </row>
    <row r="1230" spans="20:23" x14ac:dyDescent="0.4">
      <c r="T1230" s="21" t="s">
        <v>93</v>
      </c>
      <c r="U1230" s="21" t="s">
        <v>2111</v>
      </c>
      <c r="V1230" s="21" t="s">
        <v>95</v>
      </c>
      <c r="W1230" s="21" t="s">
        <v>610</v>
      </c>
    </row>
    <row r="1231" spans="20:23" x14ac:dyDescent="0.4">
      <c r="T1231" s="21" t="s">
        <v>93</v>
      </c>
      <c r="U1231" s="21" t="s">
        <v>2112</v>
      </c>
      <c r="V1231" s="21" t="s">
        <v>95</v>
      </c>
      <c r="W1231" s="21" t="s">
        <v>610</v>
      </c>
    </row>
    <row r="1232" spans="20:23" x14ac:dyDescent="0.4">
      <c r="T1232" s="21" t="s">
        <v>93</v>
      </c>
      <c r="U1232" s="21" t="s">
        <v>2113</v>
      </c>
      <c r="V1232" s="21" t="s">
        <v>95</v>
      </c>
      <c r="W1232" s="21" t="s">
        <v>610</v>
      </c>
    </row>
    <row r="1233" spans="20:23" x14ac:dyDescent="0.4">
      <c r="T1233" s="21" t="s">
        <v>93</v>
      </c>
      <c r="U1233" s="21" t="s">
        <v>2114</v>
      </c>
      <c r="V1233" s="21" t="s">
        <v>95</v>
      </c>
      <c r="W1233" s="21" t="s">
        <v>610</v>
      </c>
    </row>
    <row r="1234" spans="20:23" x14ac:dyDescent="0.4">
      <c r="T1234" s="21" t="s">
        <v>93</v>
      </c>
      <c r="U1234" s="21" t="s">
        <v>2115</v>
      </c>
      <c r="V1234" s="21" t="s">
        <v>95</v>
      </c>
      <c r="W1234" s="21" t="s">
        <v>610</v>
      </c>
    </row>
    <row r="1235" spans="20:23" x14ac:dyDescent="0.4">
      <c r="T1235" s="21" t="s">
        <v>93</v>
      </c>
      <c r="U1235" s="21" t="s">
        <v>2116</v>
      </c>
      <c r="V1235" s="21" t="s">
        <v>95</v>
      </c>
      <c r="W1235" s="21" t="s">
        <v>610</v>
      </c>
    </row>
    <row r="1236" spans="20:23" x14ac:dyDescent="0.4">
      <c r="T1236" s="21" t="s">
        <v>93</v>
      </c>
      <c r="U1236" s="21" t="s">
        <v>2117</v>
      </c>
      <c r="V1236" s="21" t="s">
        <v>95</v>
      </c>
      <c r="W1236" s="21" t="s">
        <v>610</v>
      </c>
    </row>
    <row r="1237" spans="20:23" x14ac:dyDescent="0.4">
      <c r="T1237" s="21" t="s">
        <v>93</v>
      </c>
      <c r="U1237" s="21" t="s">
        <v>2118</v>
      </c>
      <c r="V1237" s="21" t="s">
        <v>95</v>
      </c>
      <c r="W1237" s="21" t="s">
        <v>610</v>
      </c>
    </row>
    <row r="1238" spans="20:23" x14ac:dyDescent="0.4">
      <c r="T1238" s="21" t="s">
        <v>93</v>
      </c>
      <c r="U1238" s="21" t="s">
        <v>2119</v>
      </c>
      <c r="V1238" s="21" t="s">
        <v>95</v>
      </c>
      <c r="W1238" s="21" t="s">
        <v>610</v>
      </c>
    </row>
    <row r="1239" spans="20:23" x14ac:dyDescent="0.4">
      <c r="T1239" s="21" t="s">
        <v>93</v>
      </c>
      <c r="U1239" s="21" t="s">
        <v>2120</v>
      </c>
      <c r="V1239" s="21" t="s">
        <v>95</v>
      </c>
      <c r="W1239" s="21" t="s">
        <v>610</v>
      </c>
    </row>
    <row r="1240" spans="20:23" x14ac:dyDescent="0.4">
      <c r="T1240" s="21" t="s">
        <v>93</v>
      </c>
      <c r="U1240" s="21" t="s">
        <v>2121</v>
      </c>
      <c r="V1240" s="21" t="s">
        <v>95</v>
      </c>
      <c r="W1240" s="21" t="s">
        <v>610</v>
      </c>
    </row>
    <row r="1241" spans="20:23" x14ac:dyDescent="0.4">
      <c r="T1241" s="21" t="s">
        <v>93</v>
      </c>
      <c r="U1241" s="21" t="s">
        <v>2122</v>
      </c>
      <c r="V1241" s="21" t="s">
        <v>95</v>
      </c>
      <c r="W1241" s="21" t="s">
        <v>610</v>
      </c>
    </row>
    <row r="1242" spans="20:23" x14ac:dyDescent="0.4">
      <c r="T1242" s="21" t="s">
        <v>93</v>
      </c>
      <c r="U1242" s="21" t="s">
        <v>2123</v>
      </c>
      <c r="V1242" s="21" t="s">
        <v>95</v>
      </c>
      <c r="W1242" s="21" t="s">
        <v>610</v>
      </c>
    </row>
    <row r="1243" spans="20:23" x14ac:dyDescent="0.4">
      <c r="T1243" s="21" t="s">
        <v>93</v>
      </c>
      <c r="U1243" s="21" t="s">
        <v>2124</v>
      </c>
      <c r="V1243" s="21" t="s">
        <v>95</v>
      </c>
      <c r="W1243" s="21" t="s">
        <v>610</v>
      </c>
    </row>
    <row r="1244" spans="20:23" x14ac:dyDescent="0.4">
      <c r="T1244" s="21" t="s">
        <v>93</v>
      </c>
      <c r="U1244" s="21" t="s">
        <v>2125</v>
      </c>
      <c r="V1244" s="21" t="s">
        <v>95</v>
      </c>
      <c r="W1244" s="21" t="s">
        <v>610</v>
      </c>
    </row>
    <row r="1245" spans="20:23" x14ac:dyDescent="0.4">
      <c r="T1245" s="21" t="s">
        <v>93</v>
      </c>
      <c r="U1245" s="21" t="s">
        <v>2126</v>
      </c>
      <c r="V1245" s="21" t="s">
        <v>95</v>
      </c>
      <c r="W1245" s="21" t="s">
        <v>610</v>
      </c>
    </row>
    <row r="1246" spans="20:23" x14ac:dyDescent="0.4">
      <c r="T1246" s="21" t="s">
        <v>93</v>
      </c>
      <c r="U1246" s="21" t="s">
        <v>2127</v>
      </c>
      <c r="V1246" s="21" t="s">
        <v>95</v>
      </c>
      <c r="W1246" s="21" t="s">
        <v>610</v>
      </c>
    </row>
    <row r="1247" spans="20:23" x14ac:dyDescent="0.4">
      <c r="T1247" s="21" t="s">
        <v>93</v>
      </c>
      <c r="U1247" s="21" t="s">
        <v>2128</v>
      </c>
      <c r="V1247" s="21" t="s">
        <v>95</v>
      </c>
      <c r="W1247" s="21" t="s">
        <v>610</v>
      </c>
    </row>
    <row r="1248" spans="20:23" x14ac:dyDescent="0.4">
      <c r="T1248" s="21" t="s">
        <v>93</v>
      </c>
      <c r="U1248" s="21" t="s">
        <v>2129</v>
      </c>
      <c r="V1248" s="21" t="s">
        <v>95</v>
      </c>
      <c r="W1248" s="21" t="s">
        <v>610</v>
      </c>
    </row>
    <row r="1249" spans="20:23" x14ac:dyDescent="0.4">
      <c r="T1249" s="21" t="s">
        <v>93</v>
      </c>
      <c r="U1249" s="21" t="s">
        <v>2130</v>
      </c>
      <c r="V1249" s="21" t="s">
        <v>95</v>
      </c>
      <c r="W1249" s="21" t="s">
        <v>610</v>
      </c>
    </row>
    <row r="1250" spans="20:23" x14ac:dyDescent="0.4">
      <c r="T1250" s="21" t="s">
        <v>93</v>
      </c>
      <c r="U1250" s="21" t="s">
        <v>2131</v>
      </c>
      <c r="V1250" s="21" t="s">
        <v>95</v>
      </c>
      <c r="W1250" s="21" t="s">
        <v>610</v>
      </c>
    </row>
    <row r="1251" spans="20:23" x14ac:dyDescent="0.4">
      <c r="T1251" s="21" t="s">
        <v>93</v>
      </c>
      <c r="U1251" s="21" t="s">
        <v>2132</v>
      </c>
      <c r="V1251" s="21" t="s">
        <v>95</v>
      </c>
      <c r="W1251" s="21" t="s">
        <v>610</v>
      </c>
    </row>
    <row r="1252" spans="20:23" x14ac:dyDescent="0.4">
      <c r="T1252" s="21" t="s">
        <v>93</v>
      </c>
      <c r="U1252" s="21" t="s">
        <v>2133</v>
      </c>
      <c r="V1252" s="21" t="s">
        <v>95</v>
      </c>
      <c r="W1252" s="21" t="s">
        <v>610</v>
      </c>
    </row>
    <row r="1253" spans="20:23" x14ac:dyDescent="0.4">
      <c r="T1253" s="21" t="s">
        <v>93</v>
      </c>
      <c r="U1253" s="21" t="s">
        <v>2134</v>
      </c>
      <c r="V1253" s="21" t="s">
        <v>95</v>
      </c>
      <c r="W1253" s="21" t="s">
        <v>621</v>
      </c>
    </row>
    <row r="1254" spans="20:23" x14ac:dyDescent="0.4">
      <c r="T1254" s="21" t="s">
        <v>93</v>
      </c>
      <c r="U1254" s="21" t="s">
        <v>2135</v>
      </c>
      <c r="V1254" s="21" t="s">
        <v>95</v>
      </c>
      <c r="W1254" s="21" t="s">
        <v>621</v>
      </c>
    </row>
    <row r="1255" spans="20:23" x14ac:dyDescent="0.4">
      <c r="T1255" s="21" t="s">
        <v>93</v>
      </c>
      <c r="U1255" s="21" t="s">
        <v>2136</v>
      </c>
      <c r="V1255" s="21" t="s">
        <v>95</v>
      </c>
      <c r="W1255" s="21" t="s">
        <v>621</v>
      </c>
    </row>
    <row r="1256" spans="20:23" x14ac:dyDescent="0.4">
      <c r="T1256" s="21" t="s">
        <v>93</v>
      </c>
      <c r="U1256" s="21" t="s">
        <v>2137</v>
      </c>
      <c r="V1256" s="21" t="s">
        <v>95</v>
      </c>
      <c r="W1256" s="21" t="s">
        <v>621</v>
      </c>
    </row>
    <row r="1257" spans="20:23" x14ac:dyDescent="0.4">
      <c r="T1257" s="21" t="s">
        <v>93</v>
      </c>
      <c r="U1257" s="21" t="s">
        <v>2138</v>
      </c>
      <c r="V1257" s="21" t="s">
        <v>95</v>
      </c>
      <c r="W1257" s="21" t="s">
        <v>621</v>
      </c>
    </row>
    <row r="1258" spans="20:23" x14ac:dyDescent="0.4">
      <c r="T1258" s="21" t="s">
        <v>93</v>
      </c>
      <c r="U1258" s="21" t="s">
        <v>2139</v>
      </c>
      <c r="V1258" s="21" t="s">
        <v>95</v>
      </c>
      <c r="W1258" s="21" t="s">
        <v>621</v>
      </c>
    </row>
    <row r="1259" spans="20:23" x14ac:dyDescent="0.4">
      <c r="T1259" s="21" t="s">
        <v>93</v>
      </c>
      <c r="U1259" s="21" t="s">
        <v>2140</v>
      </c>
      <c r="V1259" s="21" t="s">
        <v>95</v>
      </c>
      <c r="W1259" s="21" t="s">
        <v>640</v>
      </c>
    </row>
    <row r="1260" spans="20:23" x14ac:dyDescent="0.4">
      <c r="T1260" s="21" t="s">
        <v>93</v>
      </c>
      <c r="U1260" s="21" t="s">
        <v>2141</v>
      </c>
      <c r="V1260" s="21" t="s">
        <v>95</v>
      </c>
      <c r="W1260" s="21" t="s">
        <v>640</v>
      </c>
    </row>
    <row r="1261" spans="20:23" x14ac:dyDescent="0.4">
      <c r="T1261" s="21" t="s">
        <v>93</v>
      </c>
      <c r="U1261" s="21" t="s">
        <v>2142</v>
      </c>
      <c r="V1261" s="21" t="s">
        <v>95</v>
      </c>
      <c r="W1261" s="21" t="s">
        <v>640</v>
      </c>
    </row>
    <row r="1262" spans="20:23" x14ac:dyDescent="0.4">
      <c r="T1262" s="21" t="s">
        <v>93</v>
      </c>
      <c r="U1262" s="21" t="s">
        <v>2143</v>
      </c>
      <c r="V1262" s="21" t="s">
        <v>95</v>
      </c>
      <c r="W1262" s="21" t="s">
        <v>640</v>
      </c>
    </row>
    <row r="1263" spans="20:23" x14ac:dyDescent="0.4">
      <c r="T1263" s="21" t="s">
        <v>93</v>
      </c>
      <c r="U1263" s="21" t="s">
        <v>2144</v>
      </c>
      <c r="V1263" s="21" t="s">
        <v>95</v>
      </c>
      <c r="W1263" s="21" t="s">
        <v>640</v>
      </c>
    </row>
    <row r="1264" spans="20:23" x14ac:dyDescent="0.4">
      <c r="T1264" s="21" t="s">
        <v>93</v>
      </c>
      <c r="U1264" s="21" t="s">
        <v>2145</v>
      </c>
      <c r="V1264" s="21" t="s">
        <v>95</v>
      </c>
      <c r="W1264" s="21" t="s">
        <v>640</v>
      </c>
    </row>
    <row r="1265" spans="20:23" x14ac:dyDescent="0.4">
      <c r="T1265" s="21" t="s">
        <v>93</v>
      </c>
      <c r="U1265" s="21" t="s">
        <v>2146</v>
      </c>
      <c r="V1265" s="21" t="s">
        <v>95</v>
      </c>
      <c r="W1265" s="21" t="s">
        <v>640</v>
      </c>
    </row>
    <row r="1266" spans="20:23" x14ac:dyDescent="0.4">
      <c r="T1266" s="21" t="s">
        <v>93</v>
      </c>
      <c r="U1266" s="21" t="s">
        <v>2147</v>
      </c>
      <c r="V1266" s="21" t="s">
        <v>95</v>
      </c>
      <c r="W1266" s="21" t="s">
        <v>640</v>
      </c>
    </row>
    <row r="1267" spans="20:23" x14ac:dyDescent="0.4">
      <c r="T1267" s="21" t="s">
        <v>93</v>
      </c>
      <c r="U1267" s="21" t="s">
        <v>2148</v>
      </c>
      <c r="V1267" s="21" t="s">
        <v>95</v>
      </c>
      <c r="W1267" s="21" t="s">
        <v>614</v>
      </c>
    </row>
    <row r="1268" spans="20:23" x14ac:dyDescent="0.4">
      <c r="T1268" s="21" t="s">
        <v>93</v>
      </c>
      <c r="U1268" s="21" t="s">
        <v>2149</v>
      </c>
      <c r="V1268" s="21" t="s">
        <v>95</v>
      </c>
      <c r="W1268" s="21" t="s">
        <v>614</v>
      </c>
    </row>
    <row r="1269" spans="20:23" x14ac:dyDescent="0.4">
      <c r="T1269" s="21" t="s">
        <v>93</v>
      </c>
      <c r="U1269" s="21" t="s">
        <v>2150</v>
      </c>
      <c r="V1269" s="21" t="s">
        <v>95</v>
      </c>
      <c r="W1269" s="21" t="s">
        <v>614</v>
      </c>
    </row>
    <row r="1270" spans="20:23" x14ac:dyDescent="0.4">
      <c r="T1270" s="21" t="s">
        <v>93</v>
      </c>
      <c r="U1270" s="21" t="s">
        <v>2151</v>
      </c>
      <c r="V1270" s="21" t="s">
        <v>95</v>
      </c>
      <c r="W1270" s="21" t="s">
        <v>614</v>
      </c>
    </row>
    <row r="1271" spans="20:23" x14ac:dyDescent="0.4">
      <c r="T1271" s="21" t="s">
        <v>93</v>
      </c>
      <c r="U1271" s="21" t="s">
        <v>2152</v>
      </c>
      <c r="V1271" s="21" t="s">
        <v>95</v>
      </c>
      <c r="W1271" s="21" t="s">
        <v>614</v>
      </c>
    </row>
    <row r="1272" spans="20:23" x14ac:dyDescent="0.4">
      <c r="T1272" s="21" t="s">
        <v>93</v>
      </c>
      <c r="U1272" s="21" t="s">
        <v>2153</v>
      </c>
      <c r="V1272" s="21" t="s">
        <v>95</v>
      </c>
      <c r="W1272" s="21" t="s">
        <v>614</v>
      </c>
    </row>
    <row r="1273" spans="20:23" x14ac:dyDescent="0.4">
      <c r="T1273" s="21" t="s">
        <v>93</v>
      </c>
      <c r="U1273" s="21" t="s">
        <v>2154</v>
      </c>
      <c r="V1273" s="21" t="s">
        <v>95</v>
      </c>
      <c r="W1273" s="21" t="s">
        <v>614</v>
      </c>
    </row>
    <row r="1274" spans="20:23" x14ac:dyDescent="0.4">
      <c r="T1274" s="21" t="s">
        <v>93</v>
      </c>
      <c r="U1274" s="21" t="s">
        <v>2155</v>
      </c>
      <c r="V1274" s="21" t="s">
        <v>95</v>
      </c>
      <c r="W1274" s="21" t="s">
        <v>614</v>
      </c>
    </row>
    <row r="1275" spans="20:23" x14ac:dyDescent="0.4">
      <c r="T1275" s="21" t="s">
        <v>93</v>
      </c>
      <c r="U1275" s="21" t="s">
        <v>2156</v>
      </c>
      <c r="V1275" s="21" t="s">
        <v>95</v>
      </c>
      <c r="W1275" s="21" t="s">
        <v>614</v>
      </c>
    </row>
    <row r="1276" spans="20:23" x14ac:dyDescent="0.4">
      <c r="T1276" s="21" t="s">
        <v>93</v>
      </c>
      <c r="U1276" s="21" t="s">
        <v>2157</v>
      </c>
      <c r="V1276" s="21" t="s">
        <v>95</v>
      </c>
      <c r="W1276" s="21" t="s">
        <v>614</v>
      </c>
    </row>
    <row r="1277" spans="20:23" x14ac:dyDescent="0.4">
      <c r="T1277" s="21" t="s">
        <v>93</v>
      </c>
      <c r="U1277" s="21" t="s">
        <v>2158</v>
      </c>
      <c r="V1277" s="21" t="s">
        <v>95</v>
      </c>
      <c r="W1277" s="21" t="s">
        <v>614</v>
      </c>
    </row>
    <row r="1278" spans="20:23" x14ac:dyDescent="0.4">
      <c r="T1278" s="21" t="s">
        <v>93</v>
      </c>
      <c r="U1278" s="21" t="s">
        <v>2159</v>
      </c>
      <c r="V1278" s="21" t="s">
        <v>95</v>
      </c>
      <c r="W1278" s="21" t="s">
        <v>614</v>
      </c>
    </row>
    <row r="1279" spans="20:23" x14ac:dyDescent="0.4">
      <c r="T1279" s="21" t="s">
        <v>93</v>
      </c>
      <c r="U1279" s="21" t="s">
        <v>2160</v>
      </c>
      <c r="V1279" s="21" t="s">
        <v>95</v>
      </c>
      <c r="W1279" s="21" t="s">
        <v>614</v>
      </c>
    </row>
    <row r="1280" spans="20:23" x14ac:dyDescent="0.4">
      <c r="T1280" s="21" t="s">
        <v>93</v>
      </c>
      <c r="U1280" s="21" t="s">
        <v>2161</v>
      </c>
      <c r="V1280" s="21" t="s">
        <v>95</v>
      </c>
      <c r="W1280" s="21" t="s">
        <v>614</v>
      </c>
    </row>
    <row r="1281" spans="20:23" x14ac:dyDescent="0.4">
      <c r="T1281" s="21" t="s">
        <v>93</v>
      </c>
      <c r="U1281" s="21" t="s">
        <v>2162</v>
      </c>
      <c r="V1281" s="21" t="s">
        <v>95</v>
      </c>
      <c r="W1281" s="21" t="s">
        <v>621</v>
      </c>
    </row>
    <row r="1282" spans="20:23" x14ac:dyDescent="0.4">
      <c r="T1282" s="21" t="s">
        <v>93</v>
      </c>
      <c r="U1282" s="21" t="s">
        <v>2163</v>
      </c>
      <c r="V1282" s="21" t="s">
        <v>95</v>
      </c>
      <c r="W1282" s="21" t="s">
        <v>621</v>
      </c>
    </row>
    <row r="1283" spans="20:23" x14ac:dyDescent="0.4">
      <c r="T1283" s="21" t="s">
        <v>93</v>
      </c>
      <c r="U1283" s="21" t="s">
        <v>2164</v>
      </c>
      <c r="V1283" s="21" t="s">
        <v>95</v>
      </c>
      <c r="W1283" s="21" t="s">
        <v>621</v>
      </c>
    </row>
    <row r="1284" spans="20:23" x14ac:dyDescent="0.4">
      <c r="T1284" s="21" t="s">
        <v>93</v>
      </c>
      <c r="U1284" s="21" t="s">
        <v>2165</v>
      </c>
      <c r="V1284" s="21" t="s">
        <v>95</v>
      </c>
      <c r="W1284" s="21" t="s">
        <v>621</v>
      </c>
    </row>
    <row r="1285" spans="20:23" x14ac:dyDescent="0.4">
      <c r="T1285" s="21" t="s">
        <v>93</v>
      </c>
      <c r="U1285" s="21" t="s">
        <v>2166</v>
      </c>
      <c r="V1285" s="21" t="s">
        <v>95</v>
      </c>
      <c r="W1285" s="21" t="s">
        <v>621</v>
      </c>
    </row>
    <row r="1286" spans="20:23" x14ac:dyDescent="0.4">
      <c r="T1286" s="21" t="s">
        <v>93</v>
      </c>
      <c r="U1286" s="21" t="s">
        <v>2167</v>
      </c>
      <c r="V1286" s="21" t="s">
        <v>95</v>
      </c>
      <c r="W1286" s="21" t="s">
        <v>621</v>
      </c>
    </row>
    <row r="1287" spans="20:23" x14ac:dyDescent="0.4">
      <c r="T1287" s="21" t="s">
        <v>93</v>
      </c>
      <c r="U1287" s="21" t="s">
        <v>2168</v>
      </c>
      <c r="V1287" s="21" t="s">
        <v>95</v>
      </c>
      <c r="W1287" s="21" t="s">
        <v>621</v>
      </c>
    </row>
    <row r="1288" spans="20:23" x14ac:dyDescent="0.4">
      <c r="T1288" s="21" t="s">
        <v>93</v>
      </c>
      <c r="U1288" s="21" t="s">
        <v>2169</v>
      </c>
      <c r="V1288" s="21" t="s">
        <v>95</v>
      </c>
      <c r="W1288" s="21" t="s">
        <v>621</v>
      </c>
    </row>
    <row r="1289" spans="20:23" x14ac:dyDescent="0.4">
      <c r="T1289" s="21" t="s">
        <v>93</v>
      </c>
      <c r="U1289" s="21" t="s">
        <v>2170</v>
      </c>
      <c r="V1289" s="21" t="s">
        <v>95</v>
      </c>
      <c r="W1289" s="21" t="s">
        <v>621</v>
      </c>
    </row>
    <row r="1290" spans="20:23" x14ac:dyDescent="0.4">
      <c r="T1290" s="21" t="s">
        <v>93</v>
      </c>
      <c r="U1290" s="21" t="s">
        <v>2171</v>
      </c>
      <c r="V1290" s="21" t="s">
        <v>95</v>
      </c>
      <c r="W1290" s="21" t="s">
        <v>621</v>
      </c>
    </row>
    <row r="1291" spans="20:23" x14ac:dyDescent="0.4">
      <c r="T1291" s="21" t="s">
        <v>93</v>
      </c>
      <c r="U1291" s="21" t="s">
        <v>2172</v>
      </c>
      <c r="V1291" s="21" t="s">
        <v>95</v>
      </c>
      <c r="W1291" s="21" t="s">
        <v>621</v>
      </c>
    </row>
    <row r="1292" spans="20:23" x14ac:dyDescent="0.4">
      <c r="T1292" s="21" t="s">
        <v>93</v>
      </c>
      <c r="U1292" s="21" t="s">
        <v>2173</v>
      </c>
      <c r="V1292" s="21" t="s">
        <v>95</v>
      </c>
      <c r="W1292" s="21" t="s">
        <v>621</v>
      </c>
    </row>
    <row r="1293" spans="20:23" x14ac:dyDescent="0.4">
      <c r="T1293" s="21" t="s">
        <v>93</v>
      </c>
      <c r="U1293" s="21" t="s">
        <v>2174</v>
      </c>
      <c r="V1293" s="21" t="s">
        <v>95</v>
      </c>
      <c r="W1293" s="21" t="s">
        <v>621</v>
      </c>
    </row>
    <row r="1294" spans="20:23" x14ac:dyDescent="0.4">
      <c r="T1294" s="21" t="s">
        <v>93</v>
      </c>
      <c r="U1294" s="21" t="s">
        <v>2175</v>
      </c>
      <c r="V1294" s="21" t="s">
        <v>95</v>
      </c>
      <c r="W1294" s="21" t="s">
        <v>621</v>
      </c>
    </row>
    <row r="1295" spans="20:23" x14ac:dyDescent="0.4">
      <c r="T1295" s="21" t="s">
        <v>93</v>
      </c>
      <c r="U1295" s="21" t="s">
        <v>2176</v>
      </c>
      <c r="V1295" s="21" t="s">
        <v>95</v>
      </c>
      <c r="W1295" s="21" t="s">
        <v>621</v>
      </c>
    </row>
    <row r="1296" spans="20:23" x14ac:dyDescent="0.4">
      <c r="T1296" s="21" t="s">
        <v>93</v>
      </c>
      <c r="U1296" s="21" t="s">
        <v>2177</v>
      </c>
      <c r="V1296" s="21" t="s">
        <v>95</v>
      </c>
      <c r="W1296" s="21" t="s">
        <v>621</v>
      </c>
    </row>
    <row r="1297" spans="20:23" x14ac:dyDescent="0.4">
      <c r="T1297" s="21" t="s">
        <v>93</v>
      </c>
      <c r="U1297" s="21" t="s">
        <v>2178</v>
      </c>
      <c r="V1297" s="21" t="s">
        <v>95</v>
      </c>
      <c r="W1297" s="21" t="s">
        <v>1049</v>
      </c>
    </row>
    <row r="1298" spans="20:23" x14ac:dyDescent="0.4">
      <c r="T1298" s="21" t="s">
        <v>93</v>
      </c>
      <c r="U1298" s="21" t="s">
        <v>2179</v>
      </c>
      <c r="V1298" s="21" t="s">
        <v>95</v>
      </c>
      <c r="W1298" s="21" t="s">
        <v>1049</v>
      </c>
    </row>
    <row r="1299" spans="20:23" x14ac:dyDescent="0.4">
      <c r="T1299" s="21" t="s">
        <v>93</v>
      </c>
      <c r="U1299" s="21" t="s">
        <v>2180</v>
      </c>
      <c r="V1299" s="21" t="s">
        <v>95</v>
      </c>
      <c r="W1299" s="21" t="s">
        <v>1049</v>
      </c>
    </row>
    <row r="1300" spans="20:23" x14ac:dyDescent="0.4">
      <c r="T1300" s="21" t="s">
        <v>93</v>
      </c>
      <c r="U1300" s="21" t="s">
        <v>2181</v>
      </c>
      <c r="V1300" s="21" t="s">
        <v>95</v>
      </c>
      <c r="W1300" s="21" t="s">
        <v>1049</v>
      </c>
    </row>
    <row r="1301" spans="20:23" x14ac:dyDescent="0.4">
      <c r="T1301" s="21" t="s">
        <v>93</v>
      </c>
      <c r="U1301" s="21" t="s">
        <v>2182</v>
      </c>
      <c r="V1301" s="21" t="s">
        <v>95</v>
      </c>
      <c r="W1301" s="21" t="s">
        <v>1049</v>
      </c>
    </row>
    <row r="1302" spans="20:23" x14ac:dyDescent="0.4">
      <c r="T1302" s="21" t="s">
        <v>93</v>
      </c>
      <c r="U1302" s="21" t="s">
        <v>2183</v>
      </c>
      <c r="V1302" s="21" t="s">
        <v>95</v>
      </c>
      <c r="W1302" s="21" t="s">
        <v>1049</v>
      </c>
    </row>
    <row r="1303" spans="20:23" x14ac:dyDescent="0.4">
      <c r="T1303" s="21" t="s">
        <v>93</v>
      </c>
      <c r="U1303" s="21" t="s">
        <v>2184</v>
      </c>
      <c r="V1303" s="21" t="s">
        <v>95</v>
      </c>
      <c r="W1303" s="21" t="s">
        <v>1049</v>
      </c>
    </row>
    <row r="1304" spans="20:23" x14ac:dyDescent="0.4">
      <c r="T1304" s="21" t="s">
        <v>93</v>
      </c>
      <c r="U1304" s="21" t="s">
        <v>2185</v>
      </c>
      <c r="V1304" s="21" t="s">
        <v>95</v>
      </c>
      <c r="W1304" s="21" t="s">
        <v>1049</v>
      </c>
    </row>
    <row r="1305" spans="20:23" x14ac:dyDescent="0.4">
      <c r="T1305" s="21" t="s">
        <v>93</v>
      </c>
      <c r="U1305" s="21" t="s">
        <v>2186</v>
      </c>
      <c r="V1305" s="21" t="s">
        <v>95</v>
      </c>
      <c r="W1305" s="21" t="s">
        <v>1049</v>
      </c>
    </row>
    <row r="1306" spans="20:23" x14ac:dyDescent="0.4">
      <c r="T1306" s="21" t="s">
        <v>93</v>
      </c>
      <c r="U1306" s="21" t="s">
        <v>2187</v>
      </c>
      <c r="V1306" s="21" t="s">
        <v>95</v>
      </c>
      <c r="W1306" s="21" t="s">
        <v>1049</v>
      </c>
    </row>
    <row r="1307" spans="20:23" x14ac:dyDescent="0.4">
      <c r="T1307" s="21" t="s">
        <v>93</v>
      </c>
      <c r="U1307" s="21" t="s">
        <v>2188</v>
      </c>
      <c r="V1307" s="21" t="s">
        <v>95</v>
      </c>
      <c r="W1307" s="21" t="s">
        <v>640</v>
      </c>
    </row>
    <row r="1308" spans="20:23" x14ac:dyDescent="0.4">
      <c r="T1308" s="21" t="s">
        <v>93</v>
      </c>
      <c r="U1308" s="21" t="s">
        <v>2189</v>
      </c>
      <c r="V1308" s="21" t="s">
        <v>95</v>
      </c>
      <c r="W1308" s="21" t="s">
        <v>640</v>
      </c>
    </row>
    <row r="1309" spans="20:23" x14ac:dyDescent="0.4">
      <c r="T1309" s="21" t="s">
        <v>93</v>
      </c>
      <c r="U1309" s="21" t="s">
        <v>2190</v>
      </c>
      <c r="V1309" s="21" t="s">
        <v>95</v>
      </c>
      <c r="W1309" s="21" t="s">
        <v>640</v>
      </c>
    </row>
    <row r="1310" spans="20:23" x14ac:dyDescent="0.4">
      <c r="T1310" s="21" t="s">
        <v>93</v>
      </c>
      <c r="U1310" s="21" t="s">
        <v>2191</v>
      </c>
      <c r="V1310" s="21" t="s">
        <v>95</v>
      </c>
      <c r="W1310" s="21" t="s">
        <v>640</v>
      </c>
    </row>
    <row r="1311" spans="20:23" x14ac:dyDescent="0.4">
      <c r="T1311" s="21" t="s">
        <v>93</v>
      </c>
      <c r="U1311" s="21" t="s">
        <v>2192</v>
      </c>
      <c r="V1311" s="21" t="s">
        <v>95</v>
      </c>
      <c r="W1311" s="21" t="s">
        <v>640</v>
      </c>
    </row>
    <row r="1312" spans="20:23" x14ac:dyDescent="0.4">
      <c r="T1312" s="21" t="s">
        <v>93</v>
      </c>
      <c r="U1312" s="21" t="s">
        <v>2193</v>
      </c>
      <c r="V1312" s="21" t="s">
        <v>95</v>
      </c>
      <c r="W1312" s="21" t="s">
        <v>640</v>
      </c>
    </row>
    <row r="1313" spans="20:23" x14ac:dyDescent="0.4">
      <c r="T1313" s="21" t="s">
        <v>93</v>
      </c>
      <c r="U1313" s="21" t="s">
        <v>2194</v>
      </c>
      <c r="V1313" s="21" t="s">
        <v>95</v>
      </c>
      <c r="W1313" s="21" t="s">
        <v>640</v>
      </c>
    </row>
    <row r="1314" spans="20:23" x14ac:dyDescent="0.4">
      <c r="T1314" s="21" t="s">
        <v>93</v>
      </c>
      <c r="U1314" s="21" t="s">
        <v>2195</v>
      </c>
      <c r="V1314" s="21" t="s">
        <v>95</v>
      </c>
      <c r="W1314" s="21" t="s">
        <v>640</v>
      </c>
    </row>
    <row r="1315" spans="20:23" x14ac:dyDescent="0.4">
      <c r="T1315" s="21" t="s">
        <v>93</v>
      </c>
      <c r="U1315" s="21" t="s">
        <v>2196</v>
      </c>
      <c r="V1315" s="21" t="s">
        <v>95</v>
      </c>
      <c r="W1315" s="21" t="s">
        <v>640</v>
      </c>
    </row>
    <row r="1316" spans="20:23" x14ac:dyDescent="0.4">
      <c r="T1316" s="21" t="s">
        <v>93</v>
      </c>
      <c r="U1316" s="21" t="s">
        <v>2197</v>
      </c>
      <c r="V1316" s="21" t="s">
        <v>95</v>
      </c>
      <c r="W1316" s="21" t="s">
        <v>640</v>
      </c>
    </row>
    <row r="1317" spans="20:23" x14ac:dyDescent="0.4">
      <c r="T1317" s="21" t="s">
        <v>93</v>
      </c>
      <c r="U1317" s="21" t="s">
        <v>2198</v>
      </c>
      <c r="V1317" s="21" t="s">
        <v>95</v>
      </c>
      <c r="W1317" s="21" t="s">
        <v>640</v>
      </c>
    </row>
    <row r="1318" spans="20:23" x14ac:dyDescent="0.4">
      <c r="T1318" s="21" t="s">
        <v>93</v>
      </c>
      <c r="U1318" s="21" t="s">
        <v>2199</v>
      </c>
      <c r="V1318" s="21" t="s">
        <v>95</v>
      </c>
      <c r="W1318" s="21" t="s">
        <v>640</v>
      </c>
    </row>
    <row r="1319" spans="20:23" x14ac:dyDescent="0.4">
      <c r="T1319" s="21" t="s">
        <v>93</v>
      </c>
      <c r="U1319" s="21" t="s">
        <v>2200</v>
      </c>
      <c r="V1319" s="21" t="s">
        <v>95</v>
      </c>
      <c r="W1319" s="21" t="s">
        <v>640</v>
      </c>
    </row>
    <row r="1320" spans="20:23" x14ac:dyDescent="0.4">
      <c r="T1320" s="21" t="s">
        <v>93</v>
      </c>
      <c r="U1320" s="21" t="s">
        <v>2201</v>
      </c>
      <c r="V1320" s="21" t="s">
        <v>95</v>
      </c>
      <c r="W1320" s="21" t="s">
        <v>640</v>
      </c>
    </row>
    <row r="1321" spans="20:23" x14ac:dyDescent="0.4">
      <c r="T1321" s="21" t="s">
        <v>93</v>
      </c>
      <c r="U1321" s="21" t="s">
        <v>2202</v>
      </c>
      <c r="V1321" s="21" t="s">
        <v>95</v>
      </c>
      <c r="W1321" s="21" t="s">
        <v>640</v>
      </c>
    </row>
    <row r="1322" spans="20:23" x14ac:dyDescent="0.4">
      <c r="T1322" s="21" t="s">
        <v>93</v>
      </c>
      <c r="U1322" s="21" t="s">
        <v>2203</v>
      </c>
      <c r="V1322" s="21" t="s">
        <v>95</v>
      </c>
      <c r="W1322" s="21" t="s">
        <v>640</v>
      </c>
    </row>
    <row r="1323" spans="20:23" x14ac:dyDescent="0.4">
      <c r="T1323" s="21" t="s">
        <v>93</v>
      </c>
      <c r="U1323" s="21" t="s">
        <v>2204</v>
      </c>
      <c r="V1323" s="21" t="s">
        <v>95</v>
      </c>
      <c r="W1323" s="21" t="s">
        <v>640</v>
      </c>
    </row>
    <row r="1324" spans="20:23" x14ac:dyDescent="0.4">
      <c r="T1324" s="21" t="s">
        <v>93</v>
      </c>
      <c r="U1324" s="21" t="s">
        <v>2205</v>
      </c>
      <c r="V1324" s="21" t="s">
        <v>95</v>
      </c>
      <c r="W1324" s="21" t="s">
        <v>640</v>
      </c>
    </row>
    <row r="1325" spans="20:23" x14ac:dyDescent="0.4">
      <c r="T1325" s="21" t="s">
        <v>93</v>
      </c>
      <c r="U1325" s="21" t="s">
        <v>2206</v>
      </c>
      <c r="V1325" s="21" t="s">
        <v>95</v>
      </c>
      <c r="W1325" s="21" t="s">
        <v>640</v>
      </c>
    </row>
    <row r="1326" spans="20:23" x14ac:dyDescent="0.4">
      <c r="T1326" s="21" t="s">
        <v>93</v>
      </c>
      <c r="U1326" s="21" t="s">
        <v>2207</v>
      </c>
      <c r="V1326" s="21" t="s">
        <v>95</v>
      </c>
      <c r="W1326" s="21" t="s">
        <v>640</v>
      </c>
    </row>
    <row r="1327" spans="20:23" x14ac:dyDescent="0.4">
      <c r="T1327" s="21" t="s">
        <v>93</v>
      </c>
      <c r="U1327" s="21" t="s">
        <v>2208</v>
      </c>
      <c r="V1327" s="21" t="s">
        <v>95</v>
      </c>
      <c r="W1327" s="21" t="s">
        <v>640</v>
      </c>
    </row>
    <row r="1328" spans="20:23" x14ac:dyDescent="0.4">
      <c r="T1328" s="21" t="s">
        <v>93</v>
      </c>
      <c r="U1328" s="21" t="s">
        <v>2209</v>
      </c>
      <c r="V1328" s="21" t="s">
        <v>95</v>
      </c>
      <c r="W1328" s="21" t="s">
        <v>640</v>
      </c>
    </row>
    <row r="1329" spans="20:23" x14ac:dyDescent="0.4">
      <c r="T1329" s="21" t="s">
        <v>93</v>
      </c>
      <c r="U1329" s="21" t="s">
        <v>2210</v>
      </c>
      <c r="V1329" s="21" t="s">
        <v>95</v>
      </c>
      <c r="W1329" s="21" t="s">
        <v>640</v>
      </c>
    </row>
    <row r="1330" spans="20:23" x14ac:dyDescent="0.4">
      <c r="T1330" s="21" t="s">
        <v>93</v>
      </c>
      <c r="U1330" s="21" t="s">
        <v>2211</v>
      </c>
      <c r="V1330" s="21" t="s">
        <v>95</v>
      </c>
      <c r="W1330" s="21" t="s">
        <v>640</v>
      </c>
    </row>
    <row r="1331" spans="20:23" x14ac:dyDescent="0.4">
      <c r="T1331" s="21" t="s">
        <v>93</v>
      </c>
      <c r="U1331" s="21" t="s">
        <v>2212</v>
      </c>
      <c r="V1331" s="21" t="s">
        <v>95</v>
      </c>
      <c r="W1331" s="21" t="s">
        <v>640</v>
      </c>
    </row>
    <row r="1332" spans="20:23" x14ac:dyDescent="0.4">
      <c r="T1332" s="21" t="s">
        <v>93</v>
      </c>
      <c r="U1332" s="21" t="s">
        <v>2213</v>
      </c>
      <c r="V1332" s="21" t="s">
        <v>95</v>
      </c>
      <c r="W1332" s="21" t="s">
        <v>640</v>
      </c>
    </row>
    <row r="1333" spans="20:23" x14ac:dyDescent="0.4">
      <c r="T1333" s="21" t="s">
        <v>93</v>
      </c>
      <c r="U1333" s="21" t="s">
        <v>2214</v>
      </c>
      <c r="V1333" s="21" t="s">
        <v>95</v>
      </c>
      <c r="W1333" s="21" t="s">
        <v>640</v>
      </c>
    </row>
    <row r="1334" spans="20:23" x14ac:dyDescent="0.4">
      <c r="T1334" s="21" t="s">
        <v>93</v>
      </c>
      <c r="U1334" s="21" t="s">
        <v>2215</v>
      </c>
      <c r="V1334" s="21" t="s">
        <v>95</v>
      </c>
      <c r="W1334" s="21" t="s">
        <v>640</v>
      </c>
    </row>
    <row r="1335" spans="20:23" x14ac:dyDescent="0.4">
      <c r="T1335" s="21" t="s">
        <v>93</v>
      </c>
      <c r="U1335" s="21" t="s">
        <v>2216</v>
      </c>
      <c r="V1335" s="21" t="s">
        <v>95</v>
      </c>
      <c r="W1335" s="21" t="s">
        <v>640</v>
      </c>
    </row>
    <row r="1336" spans="20:23" x14ac:dyDescent="0.4">
      <c r="T1336" s="21" t="s">
        <v>93</v>
      </c>
      <c r="U1336" s="21" t="s">
        <v>2217</v>
      </c>
      <c r="V1336" s="21" t="s">
        <v>95</v>
      </c>
      <c r="W1336" s="21" t="s">
        <v>640</v>
      </c>
    </row>
    <row r="1337" spans="20:23" x14ac:dyDescent="0.4">
      <c r="T1337" s="21" t="s">
        <v>93</v>
      </c>
      <c r="U1337" s="21" t="s">
        <v>2218</v>
      </c>
      <c r="V1337" s="21" t="s">
        <v>95</v>
      </c>
      <c r="W1337" s="21" t="s">
        <v>640</v>
      </c>
    </row>
    <row r="1338" spans="20:23" x14ac:dyDescent="0.4">
      <c r="T1338" s="21" t="s">
        <v>93</v>
      </c>
      <c r="U1338" s="21" t="s">
        <v>2219</v>
      </c>
      <c r="V1338" s="21" t="s">
        <v>95</v>
      </c>
      <c r="W1338" s="21" t="s">
        <v>640</v>
      </c>
    </row>
    <row r="1339" spans="20:23" x14ac:dyDescent="0.4">
      <c r="T1339" s="21" t="s">
        <v>93</v>
      </c>
      <c r="U1339" s="21" t="s">
        <v>2220</v>
      </c>
      <c r="V1339" s="21" t="s">
        <v>95</v>
      </c>
      <c r="W1339" s="21" t="s">
        <v>640</v>
      </c>
    </row>
    <row r="1340" spans="20:23" x14ac:dyDescent="0.4">
      <c r="T1340" s="21" t="s">
        <v>93</v>
      </c>
      <c r="U1340" s="21" t="s">
        <v>2221</v>
      </c>
      <c r="V1340" s="21" t="s">
        <v>95</v>
      </c>
      <c r="W1340" s="21" t="s">
        <v>640</v>
      </c>
    </row>
    <row r="1341" spans="20:23" x14ac:dyDescent="0.4">
      <c r="T1341" s="21" t="s">
        <v>93</v>
      </c>
      <c r="U1341" s="21" t="s">
        <v>2222</v>
      </c>
      <c r="V1341" s="21" t="s">
        <v>95</v>
      </c>
      <c r="W1341" s="21" t="s">
        <v>640</v>
      </c>
    </row>
    <row r="1342" spans="20:23" x14ac:dyDescent="0.4">
      <c r="T1342" s="21" t="s">
        <v>93</v>
      </c>
      <c r="U1342" s="21" t="s">
        <v>2223</v>
      </c>
      <c r="V1342" s="21" t="s">
        <v>95</v>
      </c>
      <c r="W1342" s="21" t="s">
        <v>640</v>
      </c>
    </row>
    <row r="1343" spans="20:23" x14ac:dyDescent="0.4">
      <c r="T1343" s="21" t="s">
        <v>93</v>
      </c>
      <c r="U1343" s="21" t="s">
        <v>2224</v>
      </c>
      <c r="V1343" s="21" t="s">
        <v>95</v>
      </c>
      <c r="W1343" s="21" t="s">
        <v>640</v>
      </c>
    </row>
    <row r="1344" spans="20:23" x14ac:dyDescent="0.4">
      <c r="T1344" s="21" t="s">
        <v>93</v>
      </c>
      <c r="U1344" s="21" t="s">
        <v>2225</v>
      </c>
      <c r="V1344" s="21" t="s">
        <v>95</v>
      </c>
      <c r="W1344" s="21" t="s">
        <v>640</v>
      </c>
    </row>
    <row r="1345" spans="20:23" x14ac:dyDescent="0.4">
      <c r="T1345" s="21" t="s">
        <v>93</v>
      </c>
      <c r="U1345" s="21" t="s">
        <v>2226</v>
      </c>
      <c r="V1345" s="21" t="s">
        <v>95</v>
      </c>
      <c r="W1345" s="21" t="s">
        <v>640</v>
      </c>
    </row>
    <row r="1346" spans="20:23" x14ac:dyDescent="0.4">
      <c r="T1346" s="21" t="s">
        <v>93</v>
      </c>
      <c r="U1346" s="21" t="s">
        <v>2227</v>
      </c>
      <c r="V1346" s="21" t="s">
        <v>95</v>
      </c>
      <c r="W1346" s="21" t="s">
        <v>640</v>
      </c>
    </row>
    <row r="1347" spans="20:23" x14ac:dyDescent="0.4">
      <c r="T1347" s="21" t="s">
        <v>93</v>
      </c>
      <c r="U1347" s="21" t="s">
        <v>2228</v>
      </c>
      <c r="V1347" s="21" t="s">
        <v>95</v>
      </c>
      <c r="W1347" s="21" t="s">
        <v>640</v>
      </c>
    </row>
    <row r="1348" spans="20:23" x14ac:dyDescent="0.4">
      <c r="T1348" s="21" t="s">
        <v>93</v>
      </c>
      <c r="U1348" s="21" t="s">
        <v>2229</v>
      </c>
      <c r="V1348" s="21" t="s">
        <v>95</v>
      </c>
      <c r="W1348" s="21" t="s">
        <v>640</v>
      </c>
    </row>
    <row r="1349" spans="20:23" x14ac:dyDescent="0.4">
      <c r="T1349" s="21" t="s">
        <v>93</v>
      </c>
      <c r="U1349" s="21" t="s">
        <v>2230</v>
      </c>
      <c r="V1349" s="21" t="s">
        <v>95</v>
      </c>
      <c r="W1349" s="21" t="s">
        <v>640</v>
      </c>
    </row>
    <row r="1350" spans="20:23" x14ac:dyDescent="0.4">
      <c r="T1350" s="21" t="s">
        <v>93</v>
      </c>
      <c r="U1350" s="21" t="s">
        <v>2231</v>
      </c>
      <c r="V1350" s="21" t="s">
        <v>95</v>
      </c>
      <c r="W1350" s="21" t="s">
        <v>640</v>
      </c>
    </row>
    <row r="1351" spans="20:23" x14ac:dyDescent="0.4">
      <c r="T1351" s="21" t="s">
        <v>93</v>
      </c>
      <c r="U1351" s="21" t="s">
        <v>2232</v>
      </c>
      <c r="V1351" s="21" t="s">
        <v>95</v>
      </c>
      <c r="W1351" s="21" t="s">
        <v>640</v>
      </c>
    </row>
    <row r="1352" spans="20:23" x14ac:dyDescent="0.4">
      <c r="T1352" s="21" t="s">
        <v>93</v>
      </c>
      <c r="U1352" s="21" t="s">
        <v>2233</v>
      </c>
      <c r="V1352" s="21" t="s">
        <v>95</v>
      </c>
      <c r="W1352" s="21" t="s">
        <v>640</v>
      </c>
    </row>
    <row r="1353" spans="20:23" x14ac:dyDescent="0.4">
      <c r="T1353" s="21" t="s">
        <v>93</v>
      </c>
      <c r="U1353" s="21" t="s">
        <v>2234</v>
      </c>
      <c r="V1353" s="21" t="s">
        <v>95</v>
      </c>
      <c r="W1353" s="21" t="s">
        <v>640</v>
      </c>
    </row>
    <row r="1354" spans="20:23" x14ac:dyDescent="0.4">
      <c r="T1354" s="21" t="s">
        <v>93</v>
      </c>
      <c r="U1354" s="21" t="s">
        <v>2235</v>
      </c>
      <c r="V1354" s="21" t="s">
        <v>95</v>
      </c>
      <c r="W1354" s="21" t="s">
        <v>640</v>
      </c>
    </row>
    <row r="1355" spans="20:23" x14ac:dyDescent="0.4">
      <c r="T1355" s="21" t="s">
        <v>93</v>
      </c>
      <c r="U1355" s="21" t="s">
        <v>2236</v>
      </c>
      <c r="V1355" s="21" t="s">
        <v>95</v>
      </c>
      <c r="W1355" s="21" t="s">
        <v>640</v>
      </c>
    </row>
    <row r="1356" spans="20:23" x14ac:dyDescent="0.4">
      <c r="T1356" s="21" t="s">
        <v>93</v>
      </c>
      <c r="U1356" s="21" t="s">
        <v>2237</v>
      </c>
      <c r="V1356" s="21" t="s">
        <v>95</v>
      </c>
      <c r="W1356" s="21" t="s">
        <v>640</v>
      </c>
    </row>
    <row r="1357" spans="20:23" x14ac:dyDescent="0.4">
      <c r="T1357" s="21" t="s">
        <v>93</v>
      </c>
      <c r="U1357" s="21" t="s">
        <v>2238</v>
      </c>
      <c r="V1357" s="21" t="s">
        <v>95</v>
      </c>
      <c r="W1357" s="21" t="s">
        <v>640</v>
      </c>
    </row>
    <row r="1358" spans="20:23" x14ac:dyDescent="0.4">
      <c r="T1358" s="21" t="s">
        <v>93</v>
      </c>
      <c r="U1358" s="21" t="s">
        <v>2239</v>
      </c>
      <c r="V1358" s="21" t="s">
        <v>95</v>
      </c>
      <c r="W1358" s="21" t="s">
        <v>640</v>
      </c>
    </row>
    <row r="1359" spans="20:23" x14ac:dyDescent="0.4">
      <c r="T1359" s="21" t="s">
        <v>93</v>
      </c>
      <c r="U1359" s="21" t="s">
        <v>2240</v>
      </c>
      <c r="V1359" s="21" t="s">
        <v>95</v>
      </c>
      <c r="W1359" s="21" t="s">
        <v>640</v>
      </c>
    </row>
    <row r="1360" spans="20:23" x14ac:dyDescent="0.4">
      <c r="T1360" s="21" t="s">
        <v>93</v>
      </c>
      <c r="U1360" s="21" t="s">
        <v>2241</v>
      </c>
      <c r="V1360" s="21" t="s">
        <v>95</v>
      </c>
      <c r="W1360" s="21" t="s">
        <v>640</v>
      </c>
    </row>
    <row r="1361" spans="20:23" x14ac:dyDescent="0.4">
      <c r="T1361" s="21" t="s">
        <v>93</v>
      </c>
      <c r="U1361" s="21" t="s">
        <v>2242</v>
      </c>
      <c r="V1361" s="21" t="s">
        <v>95</v>
      </c>
      <c r="W1361" s="21" t="s">
        <v>640</v>
      </c>
    </row>
    <row r="1362" spans="20:23" x14ac:dyDescent="0.4">
      <c r="T1362" s="21" t="s">
        <v>93</v>
      </c>
      <c r="U1362" s="21" t="s">
        <v>2243</v>
      </c>
      <c r="V1362" s="21" t="s">
        <v>95</v>
      </c>
      <c r="W1362" s="21" t="s">
        <v>640</v>
      </c>
    </row>
    <row r="1363" spans="20:23" x14ac:dyDescent="0.4">
      <c r="T1363" s="21" t="s">
        <v>93</v>
      </c>
      <c r="U1363" s="21" t="s">
        <v>2244</v>
      </c>
      <c r="V1363" s="21" t="s">
        <v>95</v>
      </c>
      <c r="W1363" s="21" t="s">
        <v>640</v>
      </c>
    </row>
    <row r="1364" spans="20:23" x14ac:dyDescent="0.4">
      <c r="T1364" s="21" t="s">
        <v>93</v>
      </c>
      <c r="U1364" s="21" t="s">
        <v>2245</v>
      </c>
      <c r="V1364" s="21" t="s">
        <v>95</v>
      </c>
      <c r="W1364" s="21" t="s">
        <v>640</v>
      </c>
    </row>
    <row r="1365" spans="20:23" x14ac:dyDescent="0.4">
      <c r="T1365" s="21" t="s">
        <v>93</v>
      </c>
      <c r="U1365" s="21" t="s">
        <v>2246</v>
      </c>
      <c r="V1365" s="21" t="s">
        <v>95</v>
      </c>
      <c r="W1365" s="21" t="s">
        <v>640</v>
      </c>
    </row>
    <row r="1366" spans="20:23" x14ac:dyDescent="0.4">
      <c r="T1366" s="21" t="s">
        <v>93</v>
      </c>
      <c r="U1366" s="21" t="s">
        <v>2247</v>
      </c>
      <c r="V1366" s="21" t="s">
        <v>95</v>
      </c>
      <c r="W1366" s="21" t="s">
        <v>640</v>
      </c>
    </row>
    <row r="1367" spans="20:23" x14ac:dyDescent="0.4">
      <c r="T1367" s="21" t="s">
        <v>93</v>
      </c>
      <c r="U1367" s="21" t="s">
        <v>2248</v>
      </c>
      <c r="V1367" s="21" t="s">
        <v>95</v>
      </c>
      <c r="W1367" s="21" t="s">
        <v>640</v>
      </c>
    </row>
    <row r="1368" spans="20:23" x14ac:dyDescent="0.4">
      <c r="T1368" s="21" t="s">
        <v>93</v>
      </c>
      <c r="U1368" s="21" t="s">
        <v>2249</v>
      </c>
      <c r="V1368" s="21" t="s">
        <v>95</v>
      </c>
      <c r="W1368" s="21" t="s">
        <v>640</v>
      </c>
    </row>
    <row r="1369" spans="20:23" x14ac:dyDescent="0.4">
      <c r="T1369" s="21" t="s">
        <v>93</v>
      </c>
      <c r="U1369" s="21" t="s">
        <v>2250</v>
      </c>
      <c r="V1369" s="21" t="s">
        <v>95</v>
      </c>
      <c r="W1369" s="21" t="s">
        <v>640</v>
      </c>
    </row>
    <row r="1370" spans="20:23" x14ac:dyDescent="0.4">
      <c r="T1370" s="21" t="s">
        <v>93</v>
      </c>
      <c r="U1370" s="21" t="s">
        <v>2251</v>
      </c>
      <c r="V1370" s="21" t="s">
        <v>95</v>
      </c>
      <c r="W1370" s="21" t="s">
        <v>640</v>
      </c>
    </row>
    <row r="1371" spans="20:23" x14ac:dyDescent="0.4">
      <c r="T1371" s="21" t="s">
        <v>93</v>
      </c>
      <c r="U1371" s="21" t="s">
        <v>2252</v>
      </c>
      <c r="V1371" s="21" t="s">
        <v>95</v>
      </c>
      <c r="W1371" s="21" t="s">
        <v>640</v>
      </c>
    </row>
    <row r="1372" spans="20:23" x14ac:dyDescent="0.4">
      <c r="T1372" s="21" t="s">
        <v>93</v>
      </c>
      <c r="U1372" s="21" t="s">
        <v>2253</v>
      </c>
      <c r="V1372" s="21" t="s">
        <v>95</v>
      </c>
      <c r="W1372" s="21" t="s">
        <v>640</v>
      </c>
    </row>
    <row r="1373" spans="20:23" x14ac:dyDescent="0.4">
      <c r="T1373" s="21" t="s">
        <v>93</v>
      </c>
      <c r="U1373" s="21" t="s">
        <v>2254</v>
      </c>
      <c r="V1373" s="21" t="s">
        <v>95</v>
      </c>
      <c r="W1373" s="21" t="s">
        <v>640</v>
      </c>
    </row>
    <row r="1374" spans="20:23" x14ac:dyDescent="0.4">
      <c r="T1374" s="21" t="s">
        <v>93</v>
      </c>
      <c r="U1374" s="21" t="s">
        <v>2255</v>
      </c>
      <c r="V1374" s="21" t="s">
        <v>95</v>
      </c>
      <c r="W1374" s="21" t="s">
        <v>640</v>
      </c>
    </row>
    <row r="1375" spans="20:23" x14ac:dyDescent="0.4">
      <c r="T1375" s="21" t="s">
        <v>93</v>
      </c>
      <c r="U1375" s="21" t="s">
        <v>2256</v>
      </c>
      <c r="V1375" s="21" t="s">
        <v>95</v>
      </c>
      <c r="W1375" s="21" t="s">
        <v>640</v>
      </c>
    </row>
    <row r="1376" spans="20:23" x14ac:dyDescent="0.4">
      <c r="T1376" s="21" t="s">
        <v>93</v>
      </c>
      <c r="U1376" s="21" t="s">
        <v>2257</v>
      </c>
      <c r="V1376" s="21" t="s">
        <v>95</v>
      </c>
      <c r="W1376" s="21" t="s">
        <v>640</v>
      </c>
    </row>
    <row r="1377" spans="20:23" x14ac:dyDescent="0.4">
      <c r="T1377" s="21" t="s">
        <v>93</v>
      </c>
      <c r="U1377" s="21" t="s">
        <v>2258</v>
      </c>
      <c r="V1377" s="21" t="s">
        <v>95</v>
      </c>
      <c r="W1377" s="21" t="s">
        <v>637</v>
      </c>
    </row>
    <row r="1378" spans="20:23" x14ac:dyDescent="0.4">
      <c r="T1378" s="21" t="s">
        <v>93</v>
      </c>
      <c r="U1378" s="21" t="s">
        <v>2259</v>
      </c>
      <c r="V1378" s="21" t="s">
        <v>95</v>
      </c>
      <c r="W1378" s="21" t="s">
        <v>637</v>
      </c>
    </row>
    <row r="1379" spans="20:23" x14ac:dyDescent="0.4">
      <c r="T1379" s="21" t="s">
        <v>93</v>
      </c>
      <c r="U1379" s="21" t="s">
        <v>2260</v>
      </c>
      <c r="V1379" s="21" t="s">
        <v>95</v>
      </c>
      <c r="W1379" s="21" t="s">
        <v>637</v>
      </c>
    </row>
    <row r="1380" spans="20:23" x14ac:dyDescent="0.4">
      <c r="T1380" s="21" t="s">
        <v>93</v>
      </c>
      <c r="U1380" s="21" t="s">
        <v>2261</v>
      </c>
      <c r="V1380" s="21" t="s">
        <v>95</v>
      </c>
      <c r="W1380" s="21" t="s">
        <v>637</v>
      </c>
    </row>
    <row r="1381" spans="20:23" x14ac:dyDescent="0.4">
      <c r="T1381" s="21" t="s">
        <v>93</v>
      </c>
      <c r="U1381" s="21" t="s">
        <v>2262</v>
      </c>
      <c r="V1381" s="21" t="s">
        <v>95</v>
      </c>
      <c r="W1381" s="21" t="s">
        <v>637</v>
      </c>
    </row>
    <row r="1382" spans="20:23" x14ac:dyDescent="0.4">
      <c r="T1382" s="21" t="s">
        <v>93</v>
      </c>
      <c r="U1382" s="21" t="s">
        <v>2263</v>
      </c>
      <c r="V1382" s="21" t="s">
        <v>95</v>
      </c>
      <c r="W1382" s="21" t="s">
        <v>637</v>
      </c>
    </row>
    <row r="1383" spans="20:23" x14ac:dyDescent="0.4">
      <c r="T1383" s="21" t="s">
        <v>93</v>
      </c>
      <c r="U1383" s="21" t="s">
        <v>2264</v>
      </c>
      <c r="V1383" s="21" t="s">
        <v>95</v>
      </c>
      <c r="W1383" s="21" t="s">
        <v>637</v>
      </c>
    </row>
    <row r="1384" spans="20:23" x14ac:dyDescent="0.4">
      <c r="T1384" s="21" t="s">
        <v>93</v>
      </c>
      <c r="U1384" s="21" t="s">
        <v>2265</v>
      </c>
      <c r="V1384" s="21" t="s">
        <v>95</v>
      </c>
      <c r="W1384" s="21" t="s">
        <v>637</v>
      </c>
    </row>
    <row r="1385" spans="20:23" x14ac:dyDescent="0.4">
      <c r="T1385" s="21" t="s">
        <v>93</v>
      </c>
      <c r="U1385" s="21" t="s">
        <v>2266</v>
      </c>
      <c r="V1385" s="21" t="s">
        <v>95</v>
      </c>
      <c r="W1385" s="21" t="s">
        <v>637</v>
      </c>
    </row>
    <row r="1386" spans="20:23" x14ac:dyDescent="0.4">
      <c r="T1386" s="21" t="s">
        <v>93</v>
      </c>
      <c r="U1386" s="21" t="s">
        <v>2267</v>
      </c>
      <c r="V1386" s="21" t="s">
        <v>95</v>
      </c>
      <c r="W1386" s="21" t="s">
        <v>637</v>
      </c>
    </row>
    <row r="1387" spans="20:23" x14ac:dyDescent="0.4">
      <c r="T1387" s="21" t="s">
        <v>93</v>
      </c>
      <c r="U1387" s="21" t="s">
        <v>2268</v>
      </c>
      <c r="V1387" s="21" t="s">
        <v>95</v>
      </c>
      <c r="W1387" s="21" t="s">
        <v>637</v>
      </c>
    </row>
    <row r="1388" spans="20:23" x14ac:dyDescent="0.4">
      <c r="T1388" s="21" t="s">
        <v>93</v>
      </c>
      <c r="U1388" s="21" t="s">
        <v>2269</v>
      </c>
      <c r="V1388" s="21" t="s">
        <v>95</v>
      </c>
      <c r="W1388" s="21" t="s">
        <v>637</v>
      </c>
    </row>
    <row r="1389" spans="20:23" x14ac:dyDescent="0.4">
      <c r="T1389" s="21" t="s">
        <v>93</v>
      </c>
      <c r="U1389" s="21" t="s">
        <v>2270</v>
      </c>
      <c r="V1389" s="21" t="s">
        <v>95</v>
      </c>
      <c r="W1389" s="21" t="s">
        <v>637</v>
      </c>
    </row>
    <row r="1390" spans="20:23" x14ac:dyDescent="0.4">
      <c r="T1390" s="21" t="s">
        <v>93</v>
      </c>
      <c r="U1390" s="21" t="s">
        <v>2271</v>
      </c>
      <c r="V1390" s="21" t="s">
        <v>95</v>
      </c>
      <c r="W1390" s="21" t="s">
        <v>637</v>
      </c>
    </row>
    <row r="1391" spans="20:23" x14ac:dyDescent="0.4">
      <c r="T1391" s="21" t="s">
        <v>93</v>
      </c>
      <c r="U1391" s="21" t="s">
        <v>2272</v>
      </c>
      <c r="V1391" s="21" t="s">
        <v>95</v>
      </c>
      <c r="W1391" s="21" t="s">
        <v>637</v>
      </c>
    </row>
    <row r="1392" spans="20:23" x14ac:dyDescent="0.4">
      <c r="T1392" s="21" t="s">
        <v>93</v>
      </c>
      <c r="U1392" s="21" t="s">
        <v>2273</v>
      </c>
      <c r="V1392" s="21" t="s">
        <v>95</v>
      </c>
      <c r="W1392" s="21" t="s">
        <v>637</v>
      </c>
    </row>
    <row r="1393" spans="20:23" x14ac:dyDescent="0.4">
      <c r="T1393" s="21" t="s">
        <v>93</v>
      </c>
      <c r="U1393" s="21" t="s">
        <v>2274</v>
      </c>
      <c r="V1393" s="21" t="s">
        <v>95</v>
      </c>
      <c r="W1393" s="21" t="s">
        <v>637</v>
      </c>
    </row>
    <row r="1394" spans="20:23" x14ac:dyDescent="0.4">
      <c r="T1394" s="21" t="s">
        <v>93</v>
      </c>
      <c r="U1394" s="21" t="s">
        <v>2275</v>
      </c>
      <c r="V1394" s="21" t="s">
        <v>95</v>
      </c>
      <c r="W1394" s="21" t="s">
        <v>637</v>
      </c>
    </row>
    <row r="1395" spans="20:23" x14ac:dyDescent="0.4">
      <c r="T1395" s="21" t="s">
        <v>93</v>
      </c>
      <c r="U1395" s="21" t="s">
        <v>2276</v>
      </c>
      <c r="V1395" s="21" t="s">
        <v>95</v>
      </c>
      <c r="W1395" s="21" t="s">
        <v>637</v>
      </c>
    </row>
    <row r="1396" spans="20:23" x14ac:dyDescent="0.4">
      <c r="T1396" s="21" t="s">
        <v>93</v>
      </c>
      <c r="U1396" s="21" t="s">
        <v>2277</v>
      </c>
      <c r="V1396" s="21" t="s">
        <v>95</v>
      </c>
      <c r="W1396" s="21" t="s">
        <v>637</v>
      </c>
    </row>
    <row r="1397" spans="20:23" x14ac:dyDescent="0.4">
      <c r="T1397" s="21" t="s">
        <v>93</v>
      </c>
      <c r="U1397" s="21" t="s">
        <v>2278</v>
      </c>
      <c r="V1397" s="21" t="s">
        <v>95</v>
      </c>
      <c r="W1397" s="21" t="s">
        <v>637</v>
      </c>
    </row>
    <row r="1398" spans="20:23" x14ac:dyDescent="0.4">
      <c r="T1398" s="21" t="s">
        <v>93</v>
      </c>
      <c r="U1398" s="21" t="s">
        <v>2279</v>
      </c>
      <c r="V1398" s="21" t="s">
        <v>95</v>
      </c>
      <c r="W1398" s="21" t="s">
        <v>637</v>
      </c>
    </row>
    <row r="1399" spans="20:23" x14ac:dyDescent="0.4">
      <c r="T1399" s="21" t="s">
        <v>93</v>
      </c>
      <c r="U1399" s="21" t="s">
        <v>2280</v>
      </c>
      <c r="V1399" s="21" t="s">
        <v>95</v>
      </c>
      <c r="W1399" s="21" t="s">
        <v>637</v>
      </c>
    </row>
    <row r="1400" spans="20:23" x14ac:dyDescent="0.4">
      <c r="T1400" s="21" t="s">
        <v>93</v>
      </c>
      <c r="U1400" s="21" t="s">
        <v>2281</v>
      </c>
      <c r="V1400" s="21" t="s">
        <v>95</v>
      </c>
      <c r="W1400" s="21" t="s">
        <v>637</v>
      </c>
    </row>
    <row r="1401" spans="20:23" x14ac:dyDescent="0.4">
      <c r="T1401" s="21" t="s">
        <v>93</v>
      </c>
      <c r="U1401" s="21" t="s">
        <v>2282</v>
      </c>
      <c r="V1401" s="21" t="s">
        <v>95</v>
      </c>
      <c r="W1401" s="21" t="s">
        <v>637</v>
      </c>
    </row>
    <row r="1402" spans="20:23" x14ac:dyDescent="0.4">
      <c r="T1402" s="21" t="s">
        <v>93</v>
      </c>
      <c r="U1402" s="21" t="s">
        <v>2283</v>
      </c>
      <c r="V1402" s="21" t="s">
        <v>95</v>
      </c>
      <c r="W1402" s="21" t="s">
        <v>637</v>
      </c>
    </row>
    <row r="1403" spans="20:23" x14ac:dyDescent="0.4">
      <c r="T1403" s="21" t="s">
        <v>93</v>
      </c>
      <c r="U1403" s="21" t="s">
        <v>2284</v>
      </c>
      <c r="V1403" s="21" t="s">
        <v>95</v>
      </c>
      <c r="W1403" s="21" t="s">
        <v>637</v>
      </c>
    </row>
    <row r="1404" spans="20:23" x14ac:dyDescent="0.4">
      <c r="T1404" s="21" t="s">
        <v>93</v>
      </c>
      <c r="U1404" s="21" t="s">
        <v>2285</v>
      </c>
      <c r="V1404" s="21" t="s">
        <v>95</v>
      </c>
      <c r="W1404" s="21" t="s">
        <v>637</v>
      </c>
    </row>
    <row r="1405" spans="20:23" x14ac:dyDescent="0.4">
      <c r="T1405" s="21" t="s">
        <v>93</v>
      </c>
      <c r="U1405" s="21" t="s">
        <v>2286</v>
      </c>
      <c r="V1405" s="21" t="s">
        <v>95</v>
      </c>
      <c r="W1405" s="21" t="s">
        <v>637</v>
      </c>
    </row>
    <row r="1406" spans="20:23" x14ac:dyDescent="0.4">
      <c r="T1406" s="21" t="s">
        <v>93</v>
      </c>
      <c r="U1406" s="21" t="s">
        <v>2287</v>
      </c>
      <c r="V1406" s="21" t="s">
        <v>95</v>
      </c>
      <c r="W1406" s="21" t="s">
        <v>637</v>
      </c>
    </row>
    <row r="1407" spans="20:23" x14ac:dyDescent="0.4">
      <c r="T1407" s="21" t="s">
        <v>93</v>
      </c>
      <c r="U1407" s="21" t="s">
        <v>2288</v>
      </c>
      <c r="V1407" s="21" t="s">
        <v>95</v>
      </c>
      <c r="W1407" s="21" t="s">
        <v>637</v>
      </c>
    </row>
    <row r="1408" spans="20:23" x14ac:dyDescent="0.4">
      <c r="T1408" s="21" t="s">
        <v>93</v>
      </c>
      <c r="U1408" s="21" t="s">
        <v>2289</v>
      </c>
      <c r="V1408" s="21" t="s">
        <v>95</v>
      </c>
      <c r="W1408" s="21" t="s">
        <v>637</v>
      </c>
    </row>
    <row r="1409" spans="20:23" x14ac:dyDescent="0.4">
      <c r="T1409" s="21" t="s">
        <v>93</v>
      </c>
      <c r="U1409" s="21" t="s">
        <v>2290</v>
      </c>
      <c r="V1409" s="21" t="s">
        <v>95</v>
      </c>
      <c r="W1409" s="21" t="s">
        <v>637</v>
      </c>
    </row>
    <row r="1410" spans="20:23" x14ac:dyDescent="0.4">
      <c r="T1410" s="21" t="s">
        <v>93</v>
      </c>
      <c r="U1410" s="21" t="s">
        <v>2291</v>
      </c>
      <c r="V1410" s="21" t="s">
        <v>95</v>
      </c>
      <c r="W1410" s="21" t="s">
        <v>637</v>
      </c>
    </row>
    <row r="1411" spans="20:23" x14ac:dyDescent="0.4">
      <c r="T1411" s="21" t="s">
        <v>93</v>
      </c>
      <c r="U1411" s="21" t="s">
        <v>2292</v>
      </c>
      <c r="V1411" s="21" t="s">
        <v>95</v>
      </c>
      <c r="W1411" s="21" t="s">
        <v>637</v>
      </c>
    </row>
    <row r="1412" spans="20:23" x14ac:dyDescent="0.4">
      <c r="T1412" s="21" t="s">
        <v>93</v>
      </c>
      <c r="U1412" s="21" t="s">
        <v>2293</v>
      </c>
      <c r="V1412" s="21" t="s">
        <v>95</v>
      </c>
      <c r="W1412" s="21" t="s">
        <v>637</v>
      </c>
    </row>
    <row r="1413" spans="20:23" x14ac:dyDescent="0.4">
      <c r="T1413" s="21" t="s">
        <v>93</v>
      </c>
      <c r="U1413" s="21" t="s">
        <v>2294</v>
      </c>
      <c r="V1413" s="21" t="s">
        <v>95</v>
      </c>
      <c r="W1413" s="21" t="s">
        <v>637</v>
      </c>
    </row>
    <row r="1414" spans="20:23" x14ac:dyDescent="0.4">
      <c r="T1414" s="21" t="s">
        <v>93</v>
      </c>
      <c r="U1414" s="21" t="s">
        <v>2295</v>
      </c>
      <c r="V1414" s="21" t="s">
        <v>95</v>
      </c>
      <c r="W1414" s="21" t="s">
        <v>637</v>
      </c>
    </row>
    <row r="1415" spans="20:23" x14ac:dyDescent="0.4">
      <c r="T1415" s="21" t="s">
        <v>93</v>
      </c>
      <c r="U1415" s="21" t="s">
        <v>2296</v>
      </c>
      <c r="V1415" s="21" t="s">
        <v>95</v>
      </c>
      <c r="W1415" s="21" t="s">
        <v>637</v>
      </c>
    </row>
    <row r="1416" spans="20:23" x14ac:dyDescent="0.4">
      <c r="T1416" s="21" t="s">
        <v>93</v>
      </c>
      <c r="U1416" s="21" t="s">
        <v>2297</v>
      </c>
      <c r="V1416" s="21" t="s">
        <v>95</v>
      </c>
      <c r="W1416" s="21" t="s">
        <v>637</v>
      </c>
    </row>
    <row r="1417" spans="20:23" x14ac:dyDescent="0.4">
      <c r="T1417" s="21" t="s">
        <v>93</v>
      </c>
      <c r="U1417" s="21" t="s">
        <v>2298</v>
      </c>
      <c r="V1417" s="21" t="s">
        <v>95</v>
      </c>
      <c r="W1417" s="21" t="s">
        <v>637</v>
      </c>
    </row>
    <row r="1418" spans="20:23" x14ac:dyDescent="0.4">
      <c r="T1418" s="21" t="s">
        <v>93</v>
      </c>
      <c r="U1418" s="21" t="s">
        <v>2299</v>
      </c>
      <c r="V1418" s="21" t="s">
        <v>95</v>
      </c>
      <c r="W1418" s="21" t="s">
        <v>637</v>
      </c>
    </row>
    <row r="1419" spans="20:23" x14ac:dyDescent="0.4">
      <c r="T1419" s="21" t="s">
        <v>93</v>
      </c>
      <c r="U1419" s="21" t="s">
        <v>2300</v>
      </c>
      <c r="V1419" s="21" t="s">
        <v>95</v>
      </c>
      <c r="W1419" s="21" t="s">
        <v>637</v>
      </c>
    </row>
    <row r="1420" spans="20:23" x14ac:dyDescent="0.4">
      <c r="T1420" s="21" t="s">
        <v>93</v>
      </c>
      <c r="U1420" s="21" t="s">
        <v>2301</v>
      </c>
      <c r="V1420" s="21" t="s">
        <v>95</v>
      </c>
      <c r="W1420" s="21" t="s">
        <v>637</v>
      </c>
    </row>
    <row r="1421" spans="20:23" x14ac:dyDescent="0.4">
      <c r="T1421" s="21" t="s">
        <v>93</v>
      </c>
      <c r="U1421" s="21" t="s">
        <v>2302</v>
      </c>
      <c r="V1421" s="21" t="s">
        <v>95</v>
      </c>
      <c r="W1421" s="21" t="s">
        <v>637</v>
      </c>
    </row>
    <row r="1422" spans="20:23" x14ac:dyDescent="0.4">
      <c r="T1422" s="21" t="s">
        <v>93</v>
      </c>
      <c r="U1422" s="21" t="s">
        <v>2303</v>
      </c>
      <c r="V1422" s="21" t="s">
        <v>95</v>
      </c>
      <c r="W1422" s="21" t="s">
        <v>637</v>
      </c>
    </row>
    <row r="1423" spans="20:23" x14ac:dyDescent="0.4">
      <c r="T1423" s="21" t="s">
        <v>93</v>
      </c>
      <c r="U1423" s="21" t="s">
        <v>2304</v>
      </c>
      <c r="V1423" s="21" t="s">
        <v>95</v>
      </c>
      <c r="W1423" s="21" t="s">
        <v>637</v>
      </c>
    </row>
    <row r="1424" spans="20:23" x14ac:dyDescent="0.4">
      <c r="T1424" s="21" t="s">
        <v>93</v>
      </c>
      <c r="U1424" s="21" t="s">
        <v>2305</v>
      </c>
      <c r="V1424" s="21" t="s">
        <v>95</v>
      </c>
      <c r="W1424" s="21" t="s">
        <v>637</v>
      </c>
    </row>
    <row r="1425" spans="20:23" x14ac:dyDescent="0.4">
      <c r="T1425" s="21" t="s">
        <v>93</v>
      </c>
      <c r="U1425" s="21" t="s">
        <v>2306</v>
      </c>
      <c r="V1425" s="21" t="s">
        <v>95</v>
      </c>
      <c r="W1425" s="21" t="s">
        <v>637</v>
      </c>
    </row>
    <row r="1426" spans="20:23" x14ac:dyDescent="0.4">
      <c r="T1426" s="21" t="s">
        <v>93</v>
      </c>
      <c r="U1426" s="21" t="s">
        <v>2307</v>
      </c>
      <c r="V1426" s="21" t="s">
        <v>95</v>
      </c>
      <c r="W1426" s="21" t="s">
        <v>637</v>
      </c>
    </row>
    <row r="1427" spans="20:23" x14ac:dyDescent="0.4">
      <c r="T1427" s="21" t="s">
        <v>93</v>
      </c>
      <c r="U1427" s="21" t="s">
        <v>2308</v>
      </c>
      <c r="V1427" s="21" t="s">
        <v>95</v>
      </c>
      <c r="W1427" s="21" t="s">
        <v>637</v>
      </c>
    </row>
    <row r="1428" spans="20:23" x14ac:dyDescent="0.4">
      <c r="T1428" s="21" t="s">
        <v>93</v>
      </c>
      <c r="U1428" s="21" t="s">
        <v>2309</v>
      </c>
      <c r="V1428" s="21" t="s">
        <v>95</v>
      </c>
      <c r="W1428" s="21" t="s">
        <v>637</v>
      </c>
    </row>
    <row r="1429" spans="20:23" x14ac:dyDescent="0.4">
      <c r="T1429" s="21" t="s">
        <v>93</v>
      </c>
      <c r="U1429" s="21" t="s">
        <v>2310</v>
      </c>
      <c r="V1429" s="21" t="s">
        <v>95</v>
      </c>
      <c r="W1429" s="21" t="s">
        <v>637</v>
      </c>
    </row>
    <row r="1430" spans="20:23" x14ac:dyDescent="0.4">
      <c r="T1430" s="21" t="s">
        <v>93</v>
      </c>
      <c r="U1430" s="21" t="s">
        <v>2311</v>
      </c>
      <c r="V1430" s="21" t="s">
        <v>95</v>
      </c>
      <c r="W1430" s="21" t="s">
        <v>637</v>
      </c>
    </row>
    <row r="1431" spans="20:23" x14ac:dyDescent="0.4">
      <c r="T1431" s="21" t="s">
        <v>93</v>
      </c>
      <c r="U1431" s="21" t="s">
        <v>2312</v>
      </c>
      <c r="V1431" s="21" t="s">
        <v>95</v>
      </c>
      <c r="W1431" s="21" t="s">
        <v>637</v>
      </c>
    </row>
    <row r="1432" spans="20:23" x14ac:dyDescent="0.4">
      <c r="T1432" s="21" t="s">
        <v>93</v>
      </c>
      <c r="U1432" s="21" t="s">
        <v>2313</v>
      </c>
      <c r="V1432" s="21" t="s">
        <v>95</v>
      </c>
      <c r="W1432" s="21" t="s">
        <v>637</v>
      </c>
    </row>
    <row r="1433" spans="20:23" x14ac:dyDescent="0.4">
      <c r="T1433" s="21" t="s">
        <v>93</v>
      </c>
      <c r="U1433" s="21" t="s">
        <v>2314</v>
      </c>
      <c r="V1433" s="21" t="s">
        <v>95</v>
      </c>
      <c r="W1433" s="21" t="s">
        <v>637</v>
      </c>
    </row>
    <row r="1434" spans="20:23" x14ac:dyDescent="0.4">
      <c r="T1434" s="21" t="s">
        <v>93</v>
      </c>
      <c r="U1434" s="21" t="s">
        <v>2315</v>
      </c>
      <c r="V1434" s="21" t="s">
        <v>95</v>
      </c>
      <c r="W1434" s="21" t="s">
        <v>637</v>
      </c>
    </row>
    <row r="1435" spans="20:23" x14ac:dyDescent="0.4">
      <c r="T1435" s="21" t="s">
        <v>93</v>
      </c>
      <c r="U1435" s="21" t="s">
        <v>2316</v>
      </c>
      <c r="V1435" s="21" t="s">
        <v>95</v>
      </c>
      <c r="W1435" s="21" t="s">
        <v>637</v>
      </c>
    </row>
    <row r="1436" spans="20:23" x14ac:dyDescent="0.4">
      <c r="T1436" s="21" t="s">
        <v>93</v>
      </c>
      <c r="U1436" s="21" t="s">
        <v>2317</v>
      </c>
      <c r="V1436" s="21" t="s">
        <v>95</v>
      </c>
      <c r="W1436" s="21" t="s">
        <v>637</v>
      </c>
    </row>
    <row r="1437" spans="20:23" x14ac:dyDescent="0.4">
      <c r="T1437" s="21" t="s">
        <v>93</v>
      </c>
      <c r="U1437" s="21" t="s">
        <v>2318</v>
      </c>
      <c r="V1437" s="21" t="s">
        <v>95</v>
      </c>
      <c r="W1437" s="21" t="s">
        <v>637</v>
      </c>
    </row>
    <row r="1438" spans="20:23" x14ac:dyDescent="0.4">
      <c r="T1438" s="21" t="s">
        <v>93</v>
      </c>
      <c r="U1438" s="21" t="s">
        <v>2319</v>
      </c>
      <c r="V1438" s="21" t="s">
        <v>95</v>
      </c>
      <c r="W1438" s="21" t="s">
        <v>637</v>
      </c>
    </row>
    <row r="1439" spans="20:23" x14ac:dyDescent="0.4">
      <c r="T1439" s="21" t="s">
        <v>93</v>
      </c>
      <c r="U1439" s="21" t="s">
        <v>2320</v>
      </c>
      <c r="V1439" s="21" t="s">
        <v>95</v>
      </c>
      <c r="W1439" s="21" t="s">
        <v>637</v>
      </c>
    </row>
    <row r="1440" spans="20:23" x14ac:dyDescent="0.4">
      <c r="T1440" s="21" t="s">
        <v>93</v>
      </c>
      <c r="U1440" s="21" t="s">
        <v>2321</v>
      </c>
      <c r="V1440" s="21" t="s">
        <v>95</v>
      </c>
      <c r="W1440" s="21" t="s">
        <v>637</v>
      </c>
    </row>
    <row r="1441" spans="20:23" x14ac:dyDescent="0.4">
      <c r="T1441" s="21" t="s">
        <v>93</v>
      </c>
      <c r="U1441" s="21" t="s">
        <v>2322</v>
      </c>
      <c r="V1441" s="21" t="s">
        <v>95</v>
      </c>
      <c r="W1441" s="21" t="s">
        <v>637</v>
      </c>
    </row>
    <row r="1442" spans="20:23" x14ac:dyDescent="0.4">
      <c r="T1442" s="21" t="s">
        <v>93</v>
      </c>
      <c r="U1442" s="21" t="s">
        <v>2323</v>
      </c>
      <c r="V1442" s="21" t="s">
        <v>95</v>
      </c>
      <c r="W1442" s="21" t="s">
        <v>637</v>
      </c>
    </row>
    <row r="1443" spans="20:23" x14ac:dyDescent="0.4">
      <c r="T1443" s="21" t="s">
        <v>93</v>
      </c>
      <c r="U1443" s="21" t="s">
        <v>2324</v>
      </c>
      <c r="V1443" s="21" t="s">
        <v>95</v>
      </c>
      <c r="W1443" s="21" t="s">
        <v>637</v>
      </c>
    </row>
    <row r="1444" spans="20:23" x14ac:dyDescent="0.4">
      <c r="T1444" s="21" t="s">
        <v>93</v>
      </c>
      <c r="U1444" s="21" t="s">
        <v>2325</v>
      </c>
      <c r="V1444" s="21" t="s">
        <v>95</v>
      </c>
      <c r="W1444" s="21" t="s">
        <v>637</v>
      </c>
    </row>
    <row r="1445" spans="20:23" x14ac:dyDescent="0.4">
      <c r="T1445" s="21" t="s">
        <v>93</v>
      </c>
      <c r="U1445" s="21" t="s">
        <v>2326</v>
      </c>
      <c r="V1445" s="21" t="s">
        <v>95</v>
      </c>
      <c r="W1445" s="21" t="s">
        <v>637</v>
      </c>
    </row>
    <row r="1446" spans="20:23" x14ac:dyDescent="0.4">
      <c r="T1446" s="21" t="s">
        <v>93</v>
      </c>
      <c r="U1446" s="21" t="s">
        <v>2327</v>
      </c>
      <c r="V1446" s="21" t="s">
        <v>95</v>
      </c>
      <c r="W1446" s="21" t="s">
        <v>637</v>
      </c>
    </row>
    <row r="1447" spans="20:23" x14ac:dyDescent="0.4">
      <c r="T1447" s="21" t="s">
        <v>93</v>
      </c>
      <c r="U1447" s="21" t="s">
        <v>2328</v>
      </c>
      <c r="V1447" s="21" t="s">
        <v>95</v>
      </c>
      <c r="W1447" s="21" t="s">
        <v>637</v>
      </c>
    </row>
    <row r="1448" spans="20:23" x14ac:dyDescent="0.4">
      <c r="T1448" s="21" t="s">
        <v>93</v>
      </c>
      <c r="U1448" s="21" t="s">
        <v>2329</v>
      </c>
      <c r="V1448" s="21" t="s">
        <v>95</v>
      </c>
      <c r="W1448" s="21" t="s">
        <v>637</v>
      </c>
    </row>
    <row r="1449" spans="20:23" x14ac:dyDescent="0.4">
      <c r="T1449" s="21" t="s">
        <v>93</v>
      </c>
      <c r="U1449" s="21" t="s">
        <v>2330</v>
      </c>
      <c r="V1449" s="21" t="s">
        <v>95</v>
      </c>
      <c r="W1449" s="21" t="s">
        <v>637</v>
      </c>
    </row>
    <row r="1450" spans="20:23" x14ac:dyDescent="0.4">
      <c r="T1450" s="21" t="s">
        <v>93</v>
      </c>
      <c r="U1450" s="21" t="s">
        <v>2331</v>
      </c>
      <c r="V1450" s="21" t="s">
        <v>95</v>
      </c>
      <c r="W1450" s="21" t="s">
        <v>637</v>
      </c>
    </row>
    <row r="1451" spans="20:23" x14ac:dyDescent="0.4">
      <c r="T1451" s="21" t="s">
        <v>93</v>
      </c>
      <c r="U1451" s="21" t="s">
        <v>2332</v>
      </c>
      <c r="V1451" s="21" t="s">
        <v>95</v>
      </c>
      <c r="W1451" s="21" t="s">
        <v>637</v>
      </c>
    </row>
    <row r="1452" spans="20:23" x14ac:dyDescent="0.4">
      <c r="T1452" s="21" t="s">
        <v>93</v>
      </c>
      <c r="U1452" s="21" t="s">
        <v>2333</v>
      </c>
      <c r="V1452" s="21" t="s">
        <v>95</v>
      </c>
      <c r="W1452" s="21" t="s">
        <v>637</v>
      </c>
    </row>
    <row r="1453" spans="20:23" x14ac:dyDescent="0.4">
      <c r="T1453" s="21" t="s">
        <v>93</v>
      </c>
      <c r="U1453" s="21" t="s">
        <v>2334</v>
      </c>
      <c r="V1453" s="21" t="s">
        <v>95</v>
      </c>
      <c r="W1453" s="21" t="s">
        <v>637</v>
      </c>
    </row>
    <row r="1454" spans="20:23" x14ac:dyDescent="0.4">
      <c r="T1454" s="21" t="s">
        <v>93</v>
      </c>
      <c r="U1454" s="21" t="s">
        <v>2335</v>
      </c>
      <c r="V1454" s="21" t="s">
        <v>95</v>
      </c>
      <c r="W1454" s="21" t="s">
        <v>637</v>
      </c>
    </row>
    <row r="1455" spans="20:23" x14ac:dyDescent="0.4">
      <c r="T1455" s="21" t="s">
        <v>93</v>
      </c>
      <c r="U1455" s="21" t="s">
        <v>2336</v>
      </c>
      <c r="V1455" s="21" t="s">
        <v>95</v>
      </c>
      <c r="W1455" s="21" t="s">
        <v>637</v>
      </c>
    </row>
    <row r="1456" spans="20:23" x14ac:dyDescent="0.4">
      <c r="T1456" s="21" t="s">
        <v>93</v>
      </c>
      <c r="U1456" s="21" t="s">
        <v>2337</v>
      </c>
      <c r="V1456" s="21" t="s">
        <v>95</v>
      </c>
      <c r="W1456" s="21" t="s">
        <v>637</v>
      </c>
    </row>
    <row r="1457" spans="20:23" x14ac:dyDescent="0.4">
      <c r="T1457" s="21" t="s">
        <v>93</v>
      </c>
      <c r="U1457" s="21" t="s">
        <v>2338</v>
      </c>
      <c r="V1457" s="21" t="s">
        <v>95</v>
      </c>
      <c r="W1457" s="21" t="s">
        <v>637</v>
      </c>
    </row>
    <row r="1458" spans="20:23" x14ac:dyDescent="0.4">
      <c r="T1458" s="21" t="s">
        <v>93</v>
      </c>
      <c r="U1458" s="21" t="s">
        <v>2339</v>
      </c>
      <c r="V1458" s="21" t="s">
        <v>95</v>
      </c>
      <c r="W1458" s="21" t="s">
        <v>637</v>
      </c>
    </row>
    <row r="1459" spans="20:23" x14ac:dyDescent="0.4">
      <c r="T1459" s="21" t="s">
        <v>93</v>
      </c>
      <c r="U1459" s="21" t="s">
        <v>2340</v>
      </c>
      <c r="V1459" s="21" t="s">
        <v>95</v>
      </c>
      <c r="W1459" s="21" t="s">
        <v>637</v>
      </c>
    </row>
    <row r="1460" spans="20:23" x14ac:dyDescent="0.4">
      <c r="T1460" s="21" t="s">
        <v>93</v>
      </c>
      <c r="U1460" s="21" t="s">
        <v>2341</v>
      </c>
      <c r="V1460" s="21" t="s">
        <v>95</v>
      </c>
      <c r="W1460" s="21" t="s">
        <v>637</v>
      </c>
    </row>
    <row r="1461" spans="20:23" x14ac:dyDescent="0.4">
      <c r="T1461" s="21" t="s">
        <v>93</v>
      </c>
      <c r="U1461" s="21" t="s">
        <v>2342</v>
      </c>
      <c r="V1461" s="21" t="s">
        <v>95</v>
      </c>
      <c r="W1461" s="21" t="s">
        <v>637</v>
      </c>
    </row>
    <row r="1462" spans="20:23" x14ac:dyDescent="0.4">
      <c r="T1462" s="21" t="s">
        <v>93</v>
      </c>
      <c r="U1462" s="21" t="s">
        <v>2343</v>
      </c>
      <c r="V1462" s="21" t="s">
        <v>95</v>
      </c>
      <c r="W1462" s="21" t="s">
        <v>637</v>
      </c>
    </row>
    <row r="1463" spans="20:23" x14ac:dyDescent="0.4">
      <c r="T1463" s="21" t="s">
        <v>93</v>
      </c>
      <c r="U1463" s="21" t="s">
        <v>2344</v>
      </c>
      <c r="V1463" s="21" t="s">
        <v>95</v>
      </c>
      <c r="W1463" s="21" t="s">
        <v>637</v>
      </c>
    </row>
    <row r="1464" spans="20:23" x14ac:dyDescent="0.4">
      <c r="T1464" s="21" t="s">
        <v>93</v>
      </c>
      <c r="U1464" s="21" t="s">
        <v>2345</v>
      </c>
      <c r="V1464" s="21" t="s">
        <v>95</v>
      </c>
      <c r="W1464" s="21" t="s">
        <v>637</v>
      </c>
    </row>
    <row r="1465" spans="20:23" x14ac:dyDescent="0.4">
      <c r="T1465" s="21" t="s">
        <v>93</v>
      </c>
      <c r="U1465" s="21" t="s">
        <v>2346</v>
      </c>
      <c r="V1465" s="21" t="s">
        <v>95</v>
      </c>
      <c r="W1465" s="21" t="s">
        <v>637</v>
      </c>
    </row>
    <row r="1466" spans="20:23" x14ac:dyDescent="0.4">
      <c r="T1466" s="21" t="s">
        <v>93</v>
      </c>
      <c r="U1466" s="21" t="s">
        <v>2347</v>
      </c>
      <c r="V1466" s="21" t="s">
        <v>95</v>
      </c>
      <c r="W1466" s="21" t="s">
        <v>637</v>
      </c>
    </row>
    <row r="1467" spans="20:23" x14ac:dyDescent="0.4">
      <c r="T1467" s="21" t="s">
        <v>93</v>
      </c>
      <c r="U1467" s="21" t="s">
        <v>2348</v>
      </c>
      <c r="V1467" s="21" t="s">
        <v>95</v>
      </c>
      <c r="W1467" s="21" t="s">
        <v>637</v>
      </c>
    </row>
    <row r="1468" spans="20:23" x14ac:dyDescent="0.4">
      <c r="T1468" s="21" t="s">
        <v>93</v>
      </c>
      <c r="U1468" s="21" t="s">
        <v>2349</v>
      </c>
      <c r="V1468" s="21" t="s">
        <v>95</v>
      </c>
      <c r="W1468" s="21" t="s">
        <v>637</v>
      </c>
    </row>
    <row r="1469" spans="20:23" x14ac:dyDescent="0.4">
      <c r="T1469" s="21" t="s">
        <v>93</v>
      </c>
      <c r="U1469" s="21" t="s">
        <v>2350</v>
      </c>
      <c r="V1469" s="21" t="s">
        <v>95</v>
      </c>
      <c r="W1469" s="21" t="s">
        <v>637</v>
      </c>
    </row>
    <row r="1470" spans="20:23" x14ac:dyDescent="0.4">
      <c r="T1470" s="21" t="s">
        <v>93</v>
      </c>
      <c r="U1470" s="21" t="s">
        <v>2351</v>
      </c>
      <c r="V1470" s="21" t="s">
        <v>95</v>
      </c>
      <c r="W1470" s="21" t="s">
        <v>637</v>
      </c>
    </row>
    <row r="1471" spans="20:23" x14ac:dyDescent="0.4">
      <c r="T1471" s="21" t="s">
        <v>93</v>
      </c>
      <c r="U1471" s="21" t="s">
        <v>2352</v>
      </c>
      <c r="V1471" s="21" t="s">
        <v>95</v>
      </c>
      <c r="W1471" s="21" t="s">
        <v>637</v>
      </c>
    </row>
    <row r="1472" spans="20:23" x14ac:dyDescent="0.4">
      <c r="T1472" s="21" t="s">
        <v>93</v>
      </c>
      <c r="U1472" s="21" t="s">
        <v>2353</v>
      </c>
      <c r="V1472" s="21" t="s">
        <v>95</v>
      </c>
      <c r="W1472" s="21" t="s">
        <v>637</v>
      </c>
    </row>
    <row r="1473" spans="20:23" x14ac:dyDescent="0.4">
      <c r="T1473" s="21" t="s">
        <v>93</v>
      </c>
      <c r="U1473" s="21" t="s">
        <v>2354</v>
      </c>
      <c r="V1473" s="21" t="s">
        <v>95</v>
      </c>
      <c r="W1473" s="21" t="s">
        <v>637</v>
      </c>
    </row>
    <row r="1474" spans="20:23" x14ac:dyDescent="0.4">
      <c r="T1474" s="21" t="s">
        <v>93</v>
      </c>
      <c r="U1474" s="21" t="s">
        <v>2355</v>
      </c>
      <c r="V1474" s="21" t="s">
        <v>95</v>
      </c>
      <c r="W1474" s="21" t="s">
        <v>637</v>
      </c>
    </row>
    <row r="1475" spans="20:23" x14ac:dyDescent="0.4">
      <c r="T1475" s="21" t="s">
        <v>93</v>
      </c>
      <c r="U1475" s="21" t="s">
        <v>2356</v>
      </c>
      <c r="V1475" s="21" t="s">
        <v>95</v>
      </c>
      <c r="W1475" s="21" t="s">
        <v>637</v>
      </c>
    </row>
    <row r="1476" spans="20:23" x14ac:dyDescent="0.4">
      <c r="T1476" s="21" t="s">
        <v>93</v>
      </c>
      <c r="U1476" s="21" t="s">
        <v>2357</v>
      </c>
      <c r="V1476" s="21" t="s">
        <v>95</v>
      </c>
      <c r="W1476" s="21" t="s">
        <v>668</v>
      </c>
    </row>
    <row r="1477" spans="20:23" x14ac:dyDescent="0.4">
      <c r="T1477" s="21" t="s">
        <v>93</v>
      </c>
      <c r="U1477" s="21" t="s">
        <v>2358</v>
      </c>
      <c r="V1477" s="21" t="s">
        <v>95</v>
      </c>
      <c r="W1477" s="21" t="s">
        <v>668</v>
      </c>
    </row>
    <row r="1478" spans="20:23" x14ac:dyDescent="0.4">
      <c r="T1478" s="21" t="s">
        <v>93</v>
      </c>
      <c r="U1478" s="21" t="s">
        <v>2359</v>
      </c>
      <c r="V1478" s="21" t="s">
        <v>95</v>
      </c>
      <c r="W1478" s="21" t="s">
        <v>668</v>
      </c>
    </row>
    <row r="1479" spans="20:23" x14ac:dyDescent="0.4">
      <c r="T1479" s="21" t="s">
        <v>93</v>
      </c>
      <c r="U1479" s="21" t="s">
        <v>2360</v>
      </c>
      <c r="V1479" s="21" t="s">
        <v>95</v>
      </c>
      <c r="W1479" s="21" t="s">
        <v>668</v>
      </c>
    </row>
    <row r="1480" spans="20:23" x14ac:dyDescent="0.4">
      <c r="T1480" s="21" t="s">
        <v>93</v>
      </c>
      <c r="U1480" s="21" t="s">
        <v>2361</v>
      </c>
      <c r="V1480" s="21" t="s">
        <v>95</v>
      </c>
      <c r="W1480" s="21" t="s">
        <v>668</v>
      </c>
    </row>
    <row r="1481" spans="20:23" x14ac:dyDescent="0.4">
      <c r="T1481" s="21" t="s">
        <v>93</v>
      </c>
      <c r="U1481" s="21" t="s">
        <v>2362</v>
      </c>
      <c r="V1481" s="21" t="s">
        <v>95</v>
      </c>
      <c r="W1481" s="21" t="s">
        <v>668</v>
      </c>
    </row>
    <row r="1482" spans="20:23" x14ac:dyDescent="0.4">
      <c r="T1482" s="21" t="s">
        <v>93</v>
      </c>
      <c r="U1482" s="21" t="s">
        <v>2363</v>
      </c>
      <c r="V1482" s="21" t="s">
        <v>95</v>
      </c>
      <c r="W1482" s="21" t="s">
        <v>668</v>
      </c>
    </row>
    <row r="1483" spans="20:23" x14ac:dyDescent="0.4">
      <c r="T1483" s="21" t="s">
        <v>93</v>
      </c>
      <c r="U1483" s="21" t="s">
        <v>2364</v>
      </c>
      <c r="V1483" s="21" t="s">
        <v>95</v>
      </c>
      <c r="W1483" s="21" t="s">
        <v>668</v>
      </c>
    </row>
    <row r="1484" spans="20:23" x14ac:dyDescent="0.4">
      <c r="T1484" s="21" t="s">
        <v>93</v>
      </c>
      <c r="U1484" s="21" t="s">
        <v>2365</v>
      </c>
      <c r="V1484" s="21" t="s">
        <v>95</v>
      </c>
      <c r="W1484" s="21" t="s">
        <v>668</v>
      </c>
    </row>
    <row r="1485" spans="20:23" x14ac:dyDescent="0.4">
      <c r="T1485" s="21" t="s">
        <v>93</v>
      </c>
      <c r="U1485" s="21" t="s">
        <v>2366</v>
      </c>
      <c r="V1485" s="21" t="s">
        <v>95</v>
      </c>
      <c r="W1485" s="21" t="s">
        <v>668</v>
      </c>
    </row>
    <row r="1486" spans="20:23" x14ac:dyDescent="0.4">
      <c r="T1486" s="21" t="s">
        <v>93</v>
      </c>
      <c r="U1486" s="21" t="s">
        <v>2367</v>
      </c>
      <c r="V1486" s="21" t="s">
        <v>95</v>
      </c>
      <c r="W1486" s="21" t="s">
        <v>668</v>
      </c>
    </row>
    <row r="1487" spans="20:23" x14ac:dyDescent="0.4">
      <c r="T1487" s="21" t="s">
        <v>93</v>
      </c>
      <c r="U1487" s="21" t="s">
        <v>2368</v>
      </c>
      <c r="V1487" s="21" t="s">
        <v>95</v>
      </c>
      <c r="W1487" s="21" t="s">
        <v>668</v>
      </c>
    </row>
    <row r="1488" spans="20:23" x14ac:dyDescent="0.4">
      <c r="T1488" s="21" t="s">
        <v>93</v>
      </c>
      <c r="U1488" s="21" t="s">
        <v>2369</v>
      </c>
      <c r="V1488" s="21" t="s">
        <v>95</v>
      </c>
      <c r="W1488" s="21" t="s">
        <v>668</v>
      </c>
    </row>
    <row r="1489" spans="20:23" x14ac:dyDescent="0.4">
      <c r="T1489" s="21" t="s">
        <v>93</v>
      </c>
      <c r="U1489" s="21" t="s">
        <v>2370</v>
      </c>
      <c r="V1489" s="21" t="s">
        <v>95</v>
      </c>
      <c r="W1489" s="21" t="s">
        <v>668</v>
      </c>
    </row>
    <row r="1490" spans="20:23" x14ac:dyDescent="0.4">
      <c r="T1490" s="21" t="s">
        <v>93</v>
      </c>
      <c r="U1490" s="21" t="s">
        <v>2371</v>
      </c>
      <c r="V1490" s="21" t="s">
        <v>95</v>
      </c>
      <c r="W1490" s="21" t="s">
        <v>668</v>
      </c>
    </row>
    <row r="1491" spans="20:23" x14ac:dyDescent="0.4">
      <c r="T1491" s="21" t="s">
        <v>93</v>
      </c>
      <c r="U1491" s="21" t="s">
        <v>2372</v>
      </c>
      <c r="V1491" s="21" t="s">
        <v>95</v>
      </c>
      <c r="W1491" s="21" t="s">
        <v>668</v>
      </c>
    </row>
    <row r="1492" spans="20:23" x14ac:dyDescent="0.4">
      <c r="T1492" s="21" t="s">
        <v>93</v>
      </c>
      <c r="U1492" s="21" t="s">
        <v>2373</v>
      </c>
      <c r="V1492" s="21" t="s">
        <v>95</v>
      </c>
      <c r="W1492" s="21" t="s">
        <v>668</v>
      </c>
    </row>
    <row r="1493" spans="20:23" x14ac:dyDescent="0.4">
      <c r="T1493" s="21" t="s">
        <v>93</v>
      </c>
      <c r="U1493" s="21" t="s">
        <v>2374</v>
      </c>
      <c r="V1493" s="21" t="s">
        <v>95</v>
      </c>
      <c r="W1493" s="21" t="s">
        <v>668</v>
      </c>
    </row>
    <row r="1494" spans="20:23" x14ac:dyDescent="0.4">
      <c r="T1494" s="21" t="s">
        <v>93</v>
      </c>
      <c r="U1494" s="21" t="s">
        <v>2375</v>
      </c>
      <c r="V1494" s="21" t="s">
        <v>95</v>
      </c>
      <c r="W1494" s="21" t="s">
        <v>668</v>
      </c>
    </row>
    <row r="1495" spans="20:23" x14ac:dyDescent="0.4">
      <c r="T1495" s="21" t="s">
        <v>93</v>
      </c>
      <c r="U1495" s="21" t="s">
        <v>2376</v>
      </c>
      <c r="V1495" s="21" t="s">
        <v>95</v>
      </c>
      <c r="W1495" s="21" t="s">
        <v>668</v>
      </c>
    </row>
    <row r="1496" spans="20:23" x14ac:dyDescent="0.4">
      <c r="T1496" s="21" t="s">
        <v>93</v>
      </c>
      <c r="U1496" s="21" t="s">
        <v>2377</v>
      </c>
      <c r="V1496" s="21" t="s">
        <v>95</v>
      </c>
      <c r="W1496" s="21" t="s">
        <v>668</v>
      </c>
    </row>
    <row r="1497" spans="20:23" x14ac:dyDescent="0.4">
      <c r="T1497" s="21" t="s">
        <v>93</v>
      </c>
      <c r="U1497" s="21" t="s">
        <v>2378</v>
      </c>
      <c r="V1497" s="21" t="s">
        <v>95</v>
      </c>
      <c r="W1497" s="21" t="s">
        <v>668</v>
      </c>
    </row>
    <row r="1498" spans="20:23" x14ac:dyDescent="0.4">
      <c r="T1498" s="21" t="s">
        <v>93</v>
      </c>
      <c r="U1498" s="21" t="s">
        <v>2379</v>
      </c>
      <c r="V1498" s="21" t="s">
        <v>95</v>
      </c>
      <c r="W1498" s="21" t="s">
        <v>668</v>
      </c>
    </row>
    <row r="1499" spans="20:23" x14ac:dyDescent="0.4">
      <c r="T1499" s="21" t="s">
        <v>93</v>
      </c>
      <c r="U1499" s="21" t="s">
        <v>2380</v>
      </c>
      <c r="V1499" s="21" t="s">
        <v>95</v>
      </c>
      <c r="W1499" s="21" t="s">
        <v>668</v>
      </c>
    </row>
    <row r="1500" spans="20:23" x14ac:dyDescent="0.4">
      <c r="T1500" s="21" t="s">
        <v>93</v>
      </c>
      <c r="U1500" s="21" t="s">
        <v>2381</v>
      </c>
      <c r="V1500" s="21" t="s">
        <v>95</v>
      </c>
      <c r="W1500" s="21" t="s">
        <v>668</v>
      </c>
    </row>
    <row r="1501" spans="20:23" x14ac:dyDescent="0.4">
      <c r="T1501" s="21" t="s">
        <v>93</v>
      </c>
      <c r="U1501" s="21" t="s">
        <v>2382</v>
      </c>
      <c r="V1501" s="21" t="s">
        <v>95</v>
      </c>
      <c r="W1501" s="21" t="s">
        <v>668</v>
      </c>
    </row>
    <row r="1502" spans="20:23" x14ac:dyDescent="0.4">
      <c r="T1502" s="21" t="s">
        <v>93</v>
      </c>
      <c r="U1502" s="21" t="s">
        <v>2383</v>
      </c>
      <c r="V1502" s="21" t="s">
        <v>95</v>
      </c>
      <c r="W1502" s="21" t="s">
        <v>668</v>
      </c>
    </row>
    <row r="1503" spans="20:23" x14ac:dyDescent="0.4">
      <c r="T1503" s="21" t="s">
        <v>93</v>
      </c>
      <c r="U1503" s="21" t="s">
        <v>2384</v>
      </c>
      <c r="V1503" s="21" t="s">
        <v>95</v>
      </c>
      <c r="W1503" s="21" t="s">
        <v>668</v>
      </c>
    </row>
    <row r="1504" spans="20:23" x14ac:dyDescent="0.4">
      <c r="T1504" s="21" t="s">
        <v>93</v>
      </c>
      <c r="U1504" s="21" t="s">
        <v>2385</v>
      </c>
      <c r="V1504" s="21" t="s">
        <v>95</v>
      </c>
      <c r="W1504" s="21" t="s">
        <v>668</v>
      </c>
    </row>
    <row r="1505" spans="20:23" x14ac:dyDescent="0.4">
      <c r="T1505" s="21" t="s">
        <v>93</v>
      </c>
      <c r="U1505" s="21" t="s">
        <v>2386</v>
      </c>
      <c r="V1505" s="21" t="s">
        <v>95</v>
      </c>
      <c r="W1505" s="21" t="s">
        <v>668</v>
      </c>
    </row>
    <row r="1506" spans="20:23" x14ac:dyDescent="0.4">
      <c r="T1506" s="21" t="s">
        <v>93</v>
      </c>
      <c r="U1506" s="21" t="s">
        <v>2387</v>
      </c>
      <c r="V1506" s="21" t="s">
        <v>95</v>
      </c>
      <c r="W1506" s="21" t="s">
        <v>668</v>
      </c>
    </row>
    <row r="1507" spans="20:23" x14ac:dyDescent="0.4">
      <c r="T1507" s="21" t="s">
        <v>93</v>
      </c>
      <c r="U1507" s="21" t="s">
        <v>2388</v>
      </c>
      <c r="V1507" s="21" t="s">
        <v>95</v>
      </c>
      <c r="W1507" s="21" t="s">
        <v>668</v>
      </c>
    </row>
    <row r="1508" spans="20:23" x14ac:dyDescent="0.4">
      <c r="T1508" s="21" t="s">
        <v>93</v>
      </c>
      <c r="U1508" s="21" t="s">
        <v>2389</v>
      </c>
      <c r="V1508" s="21" t="s">
        <v>95</v>
      </c>
      <c r="W1508" s="21" t="s">
        <v>668</v>
      </c>
    </row>
    <row r="1509" spans="20:23" x14ac:dyDescent="0.4">
      <c r="T1509" s="21" t="s">
        <v>93</v>
      </c>
      <c r="U1509" s="21" t="s">
        <v>2390</v>
      </c>
      <c r="V1509" s="21" t="s">
        <v>95</v>
      </c>
      <c r="W1509" s="21" t="s">
        <v>668</v>
      </c>
    </row>
    <row r="1510" spans="20:23" x14ac:dyDescent="0.4">
      <c r="T1510" s="21" t="s">
        <v>93</v>
      </c>
      <c r="U1510" s="21" t="s">
        <v>2391</v>
      </c>
      <c r="V1510" s="21" t="s">
        <v>95</v>
      </c>
      <c r="W1510" s="21" t="s">
        <v>668</v>
      </c>
    </row>
    <row r="1511" spans="20:23" x14ac:dyDescent="0.4">
      <c r="T1511" s="21" t="s">
        <v>93</v>
      </c>
      <c r="U1511" s="21" t="s">
        <v>2392</v>
      </c>
      <c r="V1511" s="21" t="s">
        <v>95</v>
      </c>
      <c r="W1511" s="21" t="s">
        <v>668</v>
      </c>
    </row>
    <row r="1512" spans="20:23" x14ac:dyDescent="0.4">
      <c r="T1512" s="21" t="s">
        <v>93</v>
      </c>
      <c r="U1512" s="21" t="s">
        <v>2393</v>
      </c>
      <c r="V1512" s="21" t="s">
        <v>95</v>
      </c>
      <c r="W1512" s="21" t="s">
        <v>668</v>
      </c>
    </row>
    <row r="1513" spans="20:23" x14ac:dyDescent="0.4">
      <c r="T1513" s="21" t="s">
        <v>93</v>
      </c>
      <c r="U1513" s="21" t="s">
        <v>2394</v>
      </c>
      <c r="V1513" s="21" t="s">
        <v>95</v>
      </c>
      <c r="W1513" s="21" t="s">
        <v>668</v>
      </c>
    </row>
    <row r="1514" spans="20:23" x14ac:dyDescent="0.4">
      <c r="T1514" s="21" t="s">
        <v>93</v>
      </c>
      <c r="U1514" s="21" t="s">
        <v>2395</v>
      </c>
      <c r="V1514" s="21" t="s">
        <v>95</v>
      </c>
      <c r="W1514" s="21" t="s">
        <v>668</v>
      </c>
    </row>
    <row r="1515" spans="20:23" x14ac:dyDescent="0.4">
      <c r="T1515" s="21" t="s">
        <v>93</v>
      </c>
      <c r="U1515" s="21" t="s">
        <v>2396</v>
      </c>
      <c r="V1515" s="21" t="s">
        <v>95</v>
      </c>
      <c r="W1515" s="21" t="s">
        <v>668</v>
      </c>
    </row>
    <row r="1516" spans="20:23" x14ac:dyDescent="0.4">
      <c r="T1516" s="21" t="s">
        <v>93</v>
      </c>
      <c r="U1516" s="21" t="s">
        <v>2397</v>
      </c>
      <c r="V1516" s="21" t="s">
        <v>95</v>
      </c>
      <c r="W1516" s="21" t="s">
        <v>668</v>
      </c>
    </row>
    <row r="1517" spans="20:23" x14ac:dyDescent="0.4">
      <c r="T1517" s="21" t="s">
        <v>93</v>
      </c>
      <c r="U1517" s="21" t="s">
        <v>2398</v>
      </c>
      <c r="V1517" s="21" t="s">
        <v>95</v>
      </c>
      <c r="W1517" s="21" t="s">
        <v>668</v>
      </c>
    </row>
    <row r="1518" spans="20:23" x14ac:dyDescent="0.4">
      <c r="T1518" s="21" t="s">
        <v>93</v>
      </c>
      <c r="U1518" s="21" t="s">
        <v>2399</v>
      </c>
      <c r="V1518" s="21" t="s">
        <v>95</v>
      </c>
      <c r="W1518" s="21" t="s">
        <v>668</v>
      </c>
    </row>
    <row r="1519" spans="20:23" x14ac:dyDescent="0.4">
      <c r="T1519" s="21" t="s">
        <v>93</v>
      </c>
      <c r="U1519" s="21" t="s">
        <v>2400</v>
      </c>
      <c r="V1519" s="21" t="s">
        <v>95</v>
      </c>
      <c r="W1519" s="21" t="s">
        <v>668</v>
      </c>
    </row>
    <row r="1520" spans="20:23" x14ac:dyDescent="0.4">
      <c r="T1520" s="21" t="s">
        <v>93</v>
      </c>
      <c r="U1520" s="21" t="s">
        <v>2401</v>
      </c>
      <c r="V1520" s="21" t="s">
        <v>95</v>
      </c>
      <c r="W1520" s="21" t="s">
        <v>668</v>
      </c>
    </row>
    <row r="1521" spans="20:23" x14ac:dyDescent="0.4">
      <c r="T1521" s="21" t="s">
        <v>93</v>
      </c>
      <c r="U1521" s="21" t="s">
        <v>2402</v>
      </c>
      <c r="V1521" s="21" t="s">
        <v>95</v>
      </c>
      <c r="W1521" s="21" t="s">
        <v>668</v>
      </c>
    </row>
    <row r="1522" spans="20:23" x14ac:dyDescent="0.4">
      <c r="T1522" s="21" t="s">
        <v>93</v>
      </c>
      <c r="U1522" s="21" t="s">
        <v>2403</v>
      </c>
      <c r="V1522" s="21" t="s">
        <v>95</v>
      </c>
      <c r="W1522" s="21" t="s">
        <v>668</v>
      </c>
    </row>
    <row r="1523" spans="20:23" x14ac:dyDescent="0.4">
      <c r="T1523" s="21" t="s">
        <v>93</v>
      </c>
      <c r="U1523" s="21" t="s">
        <v>2404</v>
      </c>
      <c r="V1523" s="21" t="s">
        <v>95</v>
      </c>
      <c r="W1523" s="21" t="s">
        <v>668</v>
      </c>
    </row>
    <row r="1524" spans="20:23" x14ac:dyDescent="0.4">
      <c r="T1524" s="21" t="s">
        <v>93</v>
      </c>
      <c r="U1524" s="21" t="s">
        <v>2405</v>
      </c>
      <c r="V1524" s="21" t="s">
        <v>95</v>
      </c>
      <c r="W1524" s="21" t="s">
        <v>668</v>
      </c>
    </row>
    <row r="1525" spans="20:23" x14ac:dyDescent="0.4">
      <c r="T1525" s="21" t="s">
        <v>93</v>
      </c>
      <c r="U1525" s="21" t="s">
        <v>2406</v>
      </c>
      <c r="V1525" s="21" t="s">
        <v>95</v>
      </c>
      <c r="W1525" s="21" t="s">
        <v>668</v>
      </c>
    </row>
    <row r="1526" spans="20:23" x14ac:dyDescent="0.4">
      <c r="T1526" s="21" t="s">
        <v>93</v>
      </c>
      <c r="U1526" s="21" t="s">
        <v>2407</v>
      </c>
      <c r="V1526" s="21" t="s">
        <v>95</v>
      </c>
      <c r="W1526" s="21" t="s">
        <v>668</v>
      </c>
    </row>
    <row r="1527" spans="20:23" x14ac:dyDescent="0.4">
      <c r="T1527" s="21" t="s">
        <v>93</v>
      </c>
      <c r="U1527" s="21" t="s">
        <v>2408</v>
      </c>
      <c r="V1527" s="21" t="s">
        <v>95</v>
      </c>
      <c r="W1527" s="21" t="s">
        <v>668</v>
      </c>
    </row>
    <row r="1528" spans="20:23" x14ac:dyDescent="0.4">
      <c r="T1528" s="21" t="s">
        <v>93</v>
      </c>
      <c r="U1528" s="21" t="s">
        <v>2409</v>
      </c>
      <c r="V1528" s="21" t="s">
        <v>95</v>
      </c>
      <c r="W1528" s="21" t="s">
        <v>668</v>
      </c>
    </row>
    <row r="1529" spans="20:23" x14ac:dyDescent="0.4">
      <c r="T1529" s="21" t="s">
        <v>93</v>
      </c>
      <c r="U1529" s="21" t="s">
        <v>2410</v>
      </c>
      <c r="V1529" s="21" t="s">
        <v>95</v>
      </c>
      <c r="W1529" s="21" t="s">
        <v>668</v>
      </c>
    </row>
    <row r="1530" spans="20:23" x14ac:dyDescent="0.4">
      <c r="T1530" s="21" t="s">
        <v>93</v>
      </c>
      <c r="U1530" s="21" t="s">
        <v>2411</v>
      </c>
      <c r="V1530" s="21" t="s">
        <v>95</v>
      </c>
      <c r="W1530" s="21" t="s">
        <v>668</v>
      </c>
    </row>
    <row r="1531" spans="20:23" x14ac:dyDescent="0.4">
      <c r="T1531" s="21" t="s">
        <v>93</v>
      </c>
      <c r="U1531" s="21" t="s">
        <v>2412</v>
      </c>
      <c r="V1531" s="21" t="s">
        <v>95</v>
      </c>
      <c r="W1531" s="21" t="s">
        <v>668</v>
      </c>
    </row>
    <row r="1532" spans="20:23" x14ac:dyDescent="0.4">
      <c r="T1532" s="21" t="s">
        <v>93</v>
      </c>
      <c r="U1532" s="21" t="s">
        <v>2413</v>
      </c>
      <c r="V1532" s="21" t="s">
        <v>95</v>
      </c>
      <c r="W1532" s="21" t="s">
        <v>668</v>
      </c>
    </row>
    <row r="1533" spans="20:23" x14ac:dyDescent="0.4">
      <c r="T1533" s="21" t="s">
        <v>93</v>
      </c>
      <c r="U1533" s="21" t="s">
        <v>2414</v>
      </c>
      <c r="V1533" s="21" t="s">
        <v>95</v>
      </c>
      <c r="W1533" s="21" t="s">
        <v>668</v>
      </c>
    </row>
    <row r="1534" spans="20:23" x14ac:dyDescent="0.4">
      <c r="T1534" s="21" t="s">
        <v>93</v>
      </c>
      <c r="U1534" s="21" t="s">
        <v>2415</v>
      </c>
      <c r="V1534" s="21" t="s">
        <v>95</v>
      </c>
      <c r="W1534" s="21" t="s">
        <v>668</v>
      </c>
    </row>
    <row r="1535" spans="20:23" x14ac:dyDescent="0.4">
      <c r="T1535" s="21" t="s">
        <v>93</v>
      </c>
      <c r="U1535" s="21" t="s">
        <v>2416</v>
      </c>
      <c r="V1535" s="21" t="s">
        <v>95</v>
      </c>
      <c r="W1535" s="21" t="s">
        <v>668</v>
      </c>
    </row>
    <row r="1536" spans="20:23" x14ac:dyDescent="0.4">
      <c r="T1536" s="21" t="s">
        <v>93</v>
      </c>
      <c r="U1536" s="21" t="s">
        <v>2417</v>
      </c>
      <c r="V1536" s="21" t="s">
        <v>95</v>
      </c>
      <c r="W1536" s="21" t="s">
        <v>668</v>
      </c>
    </row>
    <row r="1537" spans="20:23" x14ac:dyDescent="0.4">
      <c r="T1537" s="21" t="s">
        <v>93</v>
      </c>
      <c r="U1537" s="21" t="s">
        <v>2418</v>
      </c>
      <c r="V1537" s="21" t="s">
        <v>95</v>
      </c>
      <c r="W1537" s="21" t="s">
        <v>668</v>
      </c>
    </row>
    <row r="1538" spans="20:23" x14ac:dyDescent="0.4">
      <c r="T1538" s="21" t="s">
        <v>93</v>
      </c>
      <c r="U1538" s="21" t="s">
        <v>2419</v>
      </c>
      <c r="V1538" s="21" t="s">
        <v>95</v>
      </c>
      <c r="W1538" s="21" t="s">
        <v>668</v>
      </c>
    </row>
    <row r="1539" spans="20:23" x14ac:dyDescent="0.4">
      <c r="T1539" s="21" t="s">
        <v>93</v>
      </c>
      <c r="U1539" s="21" t="s">
        <v>2420</v>
      </c>
      <c r="V1539" s="21" t="s">
        <v>95</v>
      </c>
      <c r="W1539" s="21" t="s">
        <v>668</v>
      </c>
    </row>
    <row r="1540" spans="20:23" x14ac:dyDescent="0.4">
      <c r="T1540" s="21" t="s">
        <v>93</v>
      </c>
      <c r="U1540" s="21" t="s">
        <v>2421</v>
      </c>
      <c r="V1540" s="21" t="s">
        <v>95</v>
      </c>
      <c r="W1540" s="21" t="s">
        <v>668</v>
      </c>
    </row>
    <row r="1541" spans="20:23" x14ac:dyDescent="0.4">
      <c r="T1541" s="21" t="s">
        <v>93</v>
      </c>
      <c r="U1541" s="21" t="s">
        <v>2422</v>
      </c>
      <c r="V1541" s="21" t="s">
        <v>95</v>
      </c>
      <c r="W1541" s="21" t="s">
        <v>668</v>
      </c>
    </row>
    <row r="1542" spans="20:23" x14ac:dyDescent="0.4">
      <c r="T1542" s="21" t="s">
        <v>93</v>
      </c>
      <c r="U1542" s="21" t="s">
        <v>2423</v>
      </c>
      <c r="V1542" s="21" t="s">
        <v>95</v>
      </c>
      <c r="W1542" s="21" t="s">
        <v>668</v>
      </c>
    </row>
    <row r="1543" spans="20:23" x14ac:dyDescent="0.4">
      <c r="T1543" s="21" t="s">
        <v>93</v>
      </c>
      <c r="U1543" s="21" t="s">
        <v>2424</v>
      </c>
      <c r="V1543" s="21" t="s">
        <v>95</v>
      </c>
      <c r="W1543" s="21" t="s">
        <v>668</v>
      </c>
    </row>
    <row r="1544" spans="20:23" x14ac:dyDescent="0.4">
      <c r="T1544" s="21" t="s">
        <v>93</v>
      </c>
      <c r="U1544" s="21" t="s">
        <v>2425</v>
      </c>
      <c r="V1544" s="21" t="s">
        <v>95</v>
      </c>
      <c r="W1544" s="21" t="s">
        <v>668</v>
      </c>
    </row>
    <row r="1545" spans="20:23" x14ac:dyDescent="0.4">
      <c r="T1545" s="21" t="s">
        <v>93</v>
      </c>
      <c r="U1545" s="21" t="s">
        <v>2426</v>
      </c>
      <c r="V1545" s="21" t="s">
        <v>95</v>
      </c>
      <c r="W1545" s="21" t="s">
        <v>668</v>
      </c>
    </row>
    <row r="1546" spans="20:23" x14ac:dyDescent="0.4">
      <c r="T1546" s="21" t="s">
        <v>93</v>
      </c>
      <c r="U1546" s="21" t="s">
        <v>2427</v>
      </c>
      <c r="V1546" s="21" t="s">
        <v>95</v>
      </c>
      <c r="W1546" s="21" t="s">
        <v>668</v>
      </c>
    </row>
    <row r="1547" spans="20:23" x14ac:dyDescent="0.4">
      <c r="T1547" s="21" t="s">
        <v>93</v>
      </c>
      <c r="U1547" s="21" t="s">
        <v>2428</v>
      </c>
      <c r="V1547" s="21" t="s">
        <v>95</v>
      </c>
      <c r="W1547" s="21" t="s">
        <v>668</v>
      </c>
    </row>
    <row r="1548" spans="20:23" x14ac:dyDescent="0.4">
      <c r="T1548" s="21" t="s">
        <v>93</v>
      </c>
      <c r="U1548" s="21" t="s">
        <v>2429</v>
      </c>
      <c r="V1548" s="21" t="s">
        <v>95</v>
      </c>
      <c r="W1548" s="21" t="s">
        <v>668</v>
      </c>
    </row>
    <row r="1549" spans="20:23" x14ac:dyDescent="0.4">
      <c r="T1549" s="21" t="s">
        <v>93</v>
      </c>
      <c r="U1549" s="21" t="s">
        <v>2430</v>
      </c>
      <c r="V1549" s="21" t="s">
        <v>95</v>
      </c>
      <c r="W1549" s="21" t="s">
        <v>668</v>
      </c>
    </row>
    <row r="1550" spans="20:23" x14ac:dyDescent="0.4">
      <c r="T1550" s="21" t="s">
        <v>93</v>
      </c>
      <c r="U1550" s="21" t="s">
        <v>2431</v>
      </c>
      <c r="V1550" s="21" t="s">
        <v>95</v>
      </c>
      <c r="W1550" s="21" t="s">
        <v>668</v>
      </c>
    </row>
    <row r="1551" spans="20:23" x14ac:dyDescent="0.4">
      <c r="T1551" s="21" t="s">
        <v>93</v>
      </c>
      <c r="U1551" s="21" t="s">
        <v>2432</v>
      </c>
      <c r="V1551" s="21" t="s">
        <v>95</v>
      </c>
      <c r="W1551" s="21" t="s">
        <v>668</v>
      </c>
    </row>
    <row r="1552" spans="20:23" x14ac:dyDescent="0.4">
      <c r="T1552" s="21" t="s">
        <v>93</v>
      </c>
      <c r="U1552" s="21" t="s">
        <v>2433</v>
      </c>
      <c r="V1552" s="21" t="s">
        <v>95</v>
      </c>
      <c r="W1552" s="21" t="s">
        <v>668</v>
      </c>
    </row>
    <row r="1553" spans="20:23" x14ac:dyDescent="0.4">
      <c r="T1553" s="21" t="s">
        <v>93</v>
      </c>
      <c r="U1553" s="21" t="s">
        <v>2434</v>
      </c>
      <c r="V1553" s="21" t="s">
        <v>95</v>
      </c>
      <c r="W1553" s="21" t="s">
        <v>668</v>
      </c>
    </row>
    <row r="1554" spans="20:23" x14ac:dyDescent="0.4">
      <c r="T1554" s="21" t="s">
        <v>93</v>
      </c>
      <c r="U1554" s="21" t="s">
        <v>2435</v>
      </c>
      <c r="V1554" s="21" t="s">
        <v>95</v>
      </c>
      <c r="W1554" s="21" t="s">
        <v>668</v>
      </c>
    </row>
    <row r="1555" spans="20:23" x14ac:dyDescent="0.4">
      <c r="T1555" s="21" t="s">
        <v>93</v>
      </c>
      <c r="U1555" s="21" t="s">
        <v>2436</v>
      </c>
      <c r="V1555" s="21" t="s">
        <v>95</v>
      </c>
      <c r="W1555" s="21" t="s">
        <v>668</v>
      </c>
    </row>
    <row r="1556" spans="20:23" x14ac:dyDescent="0.4">
      <c r="T1556" s="21" t="s">
        <v>93</v>
      </c>
      <c r="U1556" s="21" t="s">
        <v>2437</v>
      </c>
      <c r="V1556" s="21" t="s">
        <v>95</v>
      </c>
      <c r="W1556" s="21" t="s">
        <v>668</v>
      </c>
    </row>
    <row r="1557" spans="20:23" x14ac:dyDescent="0.4">
      <c r="T1557" s="21" t="s">
        <v>93</v>
      </c>
      <c r="U1557" s="21" t="s">
        <v>2438</v>
      </c>
      <c r="V1557" s="21" t="s">
        <v>95</v>
      </c>
      <c r="W1557" s="21" t="s">
        <v>668</v>
      </c>
    </row>
    <row r="1558" spans="20:23" x14ac:dyDescent="0.4">
      <c r="T1558" s="21" t="s">
        <v>93</v>
      </c>
      <c r="U1558" s="21" t="s">
        <v>2439</v>
      </c>
      <c r="V1558" s="21" t="s">
        <v>95</v>
      </c>
      <c r="W1558" s="21" t="s">
        <v>668</v>
      </c>
    </row>
    <row r="1559" spans="20:23" x14ac:dyDescent="0.4">
      <c r="T1559" s="21" t="s">
        <v>93</v>
      </c>
      <c r="U1559" s="21" t="s">
        <v>2440</v>
      </c>
      <c r="V1559" s="21" t="s">
        <v>95</v>
      </c>
      <c r="W1559" s="21" t="s">
        <v>668</v>
      </c>
    </row>
    <row r="1560" spans="20:23" x14ac:dyDescent="0.4">
      <c r="T1560" s="21" t="s">
        <v>93</v>
      </c>
      <c r="U1560" s="21" t="s">
        <v>2441</v>
      </c>
      <c r="V1560" s="21" t="s">
        <v>95</v>
      </c>
      <c r="W1560" s="21" t="s">
        <v>668</v>
      </c>
    </row>
    <row r="1561" spans="20:23" x14ac:dyDescent="0.4">
      <c r="T1561" s="21" t="s">
        <v>93</v>
      </c>
      <c r="U1561" s="21" t="s">
        <v>2442</v>
      </c>
      <c r="V1561" s="21" t="s">
        <v>95</v>
      </c>
      <c r="W1561" s="21" t="s">
        <v>668</v>
      </c>
    </row>
    <row r="1562" spans="20:23" x14ac:dyDescent="0.4">
      <c r="T1562" s="21" t="s">
        <v>93</v>
      </c>
      <c r="U1562" s="21" t="s">
        <v>2443</v>
      </c>
      <c r="V1562" s="21" t="s">
        <v>95</v>
      </c>
      <c r="W1562" s="21" t="s">
        <v>673</v>
      </c>
    </row>
    <row r="1563" spans="20:23" x14ac:dyDescent="0.4">
      <c r="T1563" s="21" t="s">
        <v>93</v>
      </c>
      <c r="U1563" s="21" t="s">
        <v>2444</v>
      </c>
      <c r="V1563" s="21" t="s">
        <v>95</v>
      </c>
      <c r="W1563" s="21" t="s">
        <v>673</v>
      </c>
    </row>
    <row r="1564" spans="20:23" x14ac:dyDescent="0.4">
      <c r="T1564" s="21" t="s">
        <v>93</v>
      </c>
      <c r="U1564" s="21" t="s">
        <v>2445</v>
      </c>
      <c r="V1564" s="21" t="s">
        <v>95</v>
      </c>
      <c r="W1564" s="21" t="s">
        <v>673</v>
      </c>
    </row>
    <row r="1565" spans="20:23" x14ac:dyDescent="0.4">
      <c r="T1565" s="21" t="s">
        <v>93</v>
      </c>
      <c r="U1565" s="21" t="s">
        <v>2446</v>
      </c>
      <c r="V1565" s="21" t="s">
        <v>95</v>
      </c>
      <c r="W1565" s="21" t="s">
        <v>673</v>
      </c>
    </row>
    <row r="1566" spans="20:23" x14ac:dyDescent="0.4">
      <c r="T1566" s="21" t="s">
        <v>93</v>
      </c>
      <c r="U1566" s="21" t="s">
        <v>2447</v>
      </c>
      <c r="V1566" s="21" t="s">
        <v>95</v>
      </c>
      <c r="W1566" s="21" t="s">
        <v>673</v>
      </c>
    </row>
    <row r="1567" spans="20:23" x14ac:dyDescent="0.4">
      <c r="T1567" s="21" t="s">
        <v>93</v>
      </c>
      <c r="U1567" s="21" t="s">
        <v>2448</v>
      </c>
      <c r="V1567" s="21" t="s">
        <v>95</v>
      </c>
      <c r="W1567" s="21" t="s">
        <v>673</v>
      </c>
    </row>
    <row r="1568" spans="20:23" x14ac:dyDescent="0.4">
      <c r="T1568" s="21" t="s">
        <v>93</v>
      </c>
      <c r="U1568" s="21" t="s">
        <v>2449</v>
      </c>
      <c r="V1568" s="21" t="s">
        <v>95</v>
      </c>
      <c r="W1568" s="21" t="s">
        <v>673</v>
      </c>
    </row>
    <row r="1569" spans="20:23" x14ac:dyDescent="0.4">
      <c r="T1569" s="21" t="s">
        <v>93</v>
      </c>
      <c r="U1569" s="21" t="s">
        <v>2450</v>
      </c>
      <c r="V1569" s="21" t="s">
        <v>95</v>
      </c>
      <c r="W1569" s="21" t="s">
        <v>673</v>
      </c>
    </row>
    <row r="1570" spans="20:23" x14ac:dyDescent="0.4">
      <c r="T1570" s="21" t="s">
        <v>93</v>
      </c>
      <c r="U1570" s="21" t="s">
        <v>2451</v>
      </c>
      <c r="V1570" s="21" t="s">
        <v>95</v>
      </c>
      <c r="W1570" s="21" t="s">
        <v>673</v>
      </c>
    </row>
    <row r="1571" spans="20:23" x14ac:dyDescent="0.4">
      <c r="T1571" s="21" t="s">
        <v>93</v>
      </c>
      <c r="U1571" s="21" t="s">
        <v>2452</v>
      </c>
      <c r="V1571" s="21" t="s">
        <v>95</v>
      </c>
      <c r="W1571" s="21" t="s">
        <v>673</v>
      </c>
    </row>
    <row r="1572" spans="20:23" x14ac:dyDescent="0.4">
      <c r="T1572" s="21" t="s">
        <v>93</v>
      </c>
      <c r="U1572" s="21" t="s">
        <v>2453</v>
      </c>
      <c r="V1572" s="21" t="s">
        <v>95</v>
      </c>
      <c r="W1572" s="21" t="s">
        <v>673</v>
      </c>
    </row>
    <row r="1573" spans="20:23" x14ac:dyDescent="0.4">
      <c r="T1573" s="21" t="s">
        <v>93</v>
      </c>
      <c r="U1573" s="21" t="s">
        <v>2454</v>
      </c>
      <c r="V1573" s="21" t="s">
        <v>95</v>
      </c>
      <c r="W1573" s="21" t="s">
        <v>673</v>
      </c>
    </row>
    <row r="1574" spans="20:23" x14ac:dyDescent="0.4">
      <c r="T1574" s="21" t="s">
        <v>93</v>
      </c>
      <c r="U1574" s="21" t="s">
        <v>2455</v>
      </c>
      <c r="V1574" s="21" t="s">
        <v>95</v>
      </c>
      <c r="W1574" s="21" t="s">
        <v>673</v>
      </c>
    </row>
    <row r="1575" spans="20:23" x14ac:dyDescent="0.4">
      <c r="T1575" s="21" t="s">
        <v>93</v>
      </c>
      <c r="U1575" s="21" t="s">
        <v>2456</v>
      </c>
      <c r="V1575" s="21" t="s">
        <v>95</v>
      </c>
      <c r="W1575" s="21" t="s">
        <v>673</v>
      </c>
    </row>
    <row r="1576" spans="20:23" x14ac:dyDescent="0.4">
      <c r="T1576" s="21" t="s">
        <v>93</v>
      </c>
      <c r="U1576" s="21" t="s">
        <v>2457</v>
      </c>
      <c r="V1576" s="21" t="s">
        <v>95</v>
      </c>
      <c r="W1576" s="21" t="s">
        <v>673</v>
      </c>
    </row>
    <row r="1577" spans="20:23" x14ac:dyDescent="0.4">
      <c r="T1577" s="21" t="s">
        <v>93</v>
      </c>
      <c r="U1577" s="21" t="s">
        <v>2458</v>
      </c>
      <c r="V1577" s="21" t="s">
        <v>95</v>
      </c>
      <c r="W1577" s="21" t="s">
        <v>673</v>
      </c>
    </row>
    <row r="1578" spans="20:23" x14ac:dyDescent="0.4">
      <c r="T1578" s="21" t="s">
        <v>93</v>
      </c>
      <c r="U1578" s="21" t="s">
        <v>2459</v>
      </c>
      <c r="V1578" s="21" t="s">
        <v>95</v>
      </c>
      <c r="W1578" s="21" t="s">
        <v>673</v>
      </c>
    </row>
    <row r="1579" spans="20:23" x14ac:dyDescent="0.4">
      <c r="T1579" s="21" t="s">
        <v>93</v>
      </c>
      <c r="U1579" s="21" t="s">
        <v>2460</v>
      </c>
      <c r="V1579" s="21" t="s">
        <v>95</v>
      </c>
      <c r="W1579" s="21" t="s">
        <v>673</v>
      </c>
    </row>
    <row r="1580" spans="20:23" x14ac:dyDescent="0.4">
      <c r="T1580" s="21" t="s">
        <v>93</v>
      </c>
      <c r="U1580" s="21" t="s">
        <v>2461</v>
      </c>
      <c r="V1580" s="21" t="s">
        <v>95</v>
      </c>
      <c r="W1580" s="21" t="s">
        <v>673</v>
      </c>
    </row>
    <row r="1581" spans="20:23" x14ac:dyDescent="0.4">
      <c r="T1581" s="21" t="s">
        <v>93</v>
      </c>
      <c r="U1581" s="21" t="s">
        <v>2462</v>
      </c>
      <c r="V1581" s="21" t="s">
        <v>95</v>
      </c>
      <c r="W1581" s="21" t="s">
        <v>673</v>
      </c>
    </row>
    <row r="1582" spans="20:23" x14ac:dyDescent="0.4">
      <c r="T1582" s="21" t="s">
        <v>93</v>
      </c>
      <c r="U1582" s="21" t="s">
        <v>2463</v>
      </c>
      <c r="V1582" s="21" t="s">
        <v>95</v>
      </c>
      <c r="W1582" s="21" t="s">
        <v>673</v>
      </c>
    </row>
    <row r="1583" spans="20:23" x14ac:dyDescent="0.4">
      <c r="T1583" s="21" t="s">
        <v>93</v>
      </c>
      <c r="U1583" s="21" t="s">
        <v>2464</v>
      </c>
      <c r="V1583" s="21" t="s">
        <v>95</v>
      </c>
      <c r="W1583" s="21" t="s">
        <v>673</v>
      </c>
    </row>
    <row r="1584" spans="20:23" x14ac:dyDescent="0.4">
      <c r="T1584" s="21" t="s">
        <v>93</v>
      </c>
      <c r="U1584" s="21" t="s">
        <v>2465</v>
      </c>
      <c r="V1584" s="21" t="s">
        <v>95</v>
      </c>
      <c r="W1584" s="21" t="s">
        <v>673</v>
      </c>
    </row>
    <row r="1585" spans="20:23" x14ac:dyDescent="0.4">
      <c r="T1585" s="21" t="s">
        <v>93</v>
      </c>
      <c r="U1585" s="21" t="s">
        <v>2466</v>
      </c>
      <c r="V1585" s="21" t="s">
        <v>95</v>
      </c>
      <c r="W1585" s="21" t="s">
        <v>673</v>
      </c>
    </row>
    <row r="1586" spans="20:23" x14ac:dyDescent="0.4">
      <c r="T1586" s="21" t="s">
        <v>93</v>
      </c>
      <c r="U1586" s="21" t="s">
        <v>2467</v>
      </c>
      <c r="V1586" s="21" t="s">
        <v>95</v>
      </c>
      <c r="W1586" s="21" t="s">
        <v>673</v>
      </c>
    </row>
    <row r="1587" spans="20:23" x14ac:dyDescent="0.4">
      <c r="T1587" s="21" t="s">
        <v>93</v>
      </c>
      <c r="U1587" s="21" t="s">
        <v>2468</v>
      </c>
      <c r="V1587" s="21" t="s">
        <v>95</v>
      </c>
      <c r="W1587" s="21" t="s">
        <v>673</v>
      </c>
    </row>
    <row r="1588" spans="20:23" x14ac:dyDescent="0.4">
      <c r="T1588" s="21" t="s">
        <v>93</v>
      </c>
      <c r="U1588" s="21" t="s">
        <v>2469</v>
      </c>
      <c r="V1588" s="21" t="s">
        <v>95</v>
      </c>
      <c r="W1588" s="21" t="s">
        <v>673</v>
      </c>
    </row>
    <row r="1589" spans="20:23" x14ac:dyDescent="0.4">
      <c r="T1589" s="21" t="s">
        <v>93</v>
      </c>
      <c r="U1589" s="21" t="s">
        <v>2470</v>
      </c>
      <c r="V1589" s="21" t="s">
        <v>95</v>
      </c>
      <c r="W1589" s="21" t="s">
        <v>673</v>
      </c>
    </row>
    <row r="1590" spans="20:23" x14ac:dyDescent="0.4">
      <c r="T1590" s="21" t="s">
        <v>93</v>
      </c>
      <c r="U1590" s="21" t="s">
        <v>2471</v>
      </c>
      <c r="V1590" s="21" t="s">
        <v>95</v>
      </c>
      <c r="W1590" s="21" t="s">
        <v>673</v>
      </c>
    </row>
    <row r="1591" spans="20:23" x14ac:dyDescent="0.4">
      <c r="T1591" s="21" t="s">
        <v>93</v>
      </c>
      <c r="U1591" s="21" t="s">
        <v>2472</v>
      </c>
      <c r="V1591" s="21" t="s">
        <v>95</v>
      </c>
      <c r="W1591" s="21" t="s">
        <v>673</v>
      </c>
    </row>
    <row r="1592" spans="20:23" x14ac:dyDescent="0.4">
      <c r="T1592" s="21" t="s">
        <v>93</v>
      </c>
      <c r="U1592" s="21" t="s">
        <v>2473</v>
      </c>
      <c r="V1592" s="21" t="s">
        <v>95</v>
      </c>
      <c r="W1592" s="21" t="s">
        <v>673</v>
      </c>
    </row>
    <row r="1593" spans="20:23" x14ac:dyDescent="0.4">
      <c r="T1593" s="21" t="s">
        <v>93</v>
      </c>
      <c r="U1593" s="21" t="s">
        <v>2474</v>
      </c>
      <c r="V1593" s="21" t="s">
        <v>95</v>
      </c>
      <c r="W1593" s="21" t="s">
        <v>673</v>
      </c>
    </row>
    <row r="1594" spans="20:23" x14ac:dyDescent="0.4">
      <c r="T1594" s="21" t="s">
        <v>93</v>
      </c>
      <c r="U1594" s="21" t="s">
        <v>2475</v>
      </c>
      <c r="V1594" s="21" t="s">
        <v>95</v>
      </c>
      <c r="W1594" s="21" t="s">
        <v>673</v>
      </c>
    </row>
    <row r="1595" spans="20:23" x14ac:dyDescent="0.4">
      <c r="T1595" s="21" t="s">
        <v>93</v>
      </c>
      <c r="U1595" s="21" t="s">
        <v>2476</v>
      </c>
      <c r="V1595" s="21" t="s">
        <v>95</v>
      </c>
      <c r="W1595" s="21" t="s">
        <v>673</v>
      </c>
    </row>
    <row r="1596" spans="20:23" x14ac:dyDescent="0.4">
      <c r="T1596" s="21" t="s">
        <v>93</v>
      </c>
      <c r="U1596" s="21" t="s">
        <v>2477</v>
      </c>
      <c r="V1596" s="21" t="s">
        <v>95</v>
      </c>
      <c r="W1596" s="21" t="s">
        <v>673</v>
      </c>
    </row>
    <row r="1597" spans="20:23" x14ac:dyDescent="0.4">
      <c r="T1597" s="21" t="s">
        <v>93</v>
      </c>
      <c r="U1597" s="21" t="s">
        <v>2478</v>
      </c>
      <c r="V1597" s="21" t="s">
        <v>95</v>
      </c>
      <c r="W1597" s="21" t="s">
        <v>673</v>
      </c>
    </row>
    <row r="1598" spans="20:23" x14ac:dyDescent="0.4">
      <c r="T1598" s="21" t="s">
        <v>93</v>
      </c>
      <c r="U1598" s="21" t="s">
        <v>2479</v>
      </c>
      <c r="V1598" s="21" t="s">
        <v>95</v>
      </c>
      <c r="W1598" s="21" t="s">
        <v>673</v>
      </c>
    </row>
    <row r="1599" spans="20:23" x14ac:dyDescent="0.4">
      <c r="T1599" s="21" t="s">
        <v>93</v>
      </c>
      <c r="U1599" s="21" t="s">
        <v>2480</v>
      </c>
      <c r="V1599" s="21" t="s">
        <v>95</v>
      </c>
      <c r="W1599" s="21" t="s">
        <v>673</v>
      </c>
    </row>
    <row r="1600" spans="20:23" x14ac:dyDescent="0.4">
      <c r="T1600" s="21" t="s">
        <v>93</v>
      </c>
      <c r="U1600" s="21" t="s">
        <v>2481</v>
      </c>
      <c r="V1600" s="21" t="s">
        <v>95</v>
      </c>
      <c r="W1600" s="21" t="s">
        <v>673</v>
      </c>
    </row>
    <row r="1601" spans="20:23" x14ac:dyDescent="0.4">
      <c r="T1601" s="21" t="s">
        <v>93</v>
      </c>
      <c r="U1601" s="21" t="s">
        <v>2482</v>
      </c>
      <c r="V1601" s="21" t="s">
        <v>95</v>
      </c>
      <c r="W1601" s="21" t="s">
        <v>673</v>
      </c>
    </row>
    <row r="1602" spans="20:23" x14ac:dyDescent="0.4">
      <c r="T1602" s="21" t="s">
        <v>93</v>
      </c>
      <c r="U1602" s="21" t="s">
        <v>2483</v>
      </c>
      <c r="V1602" s="21" t="s">
        <v>95</v>
      </c>
      <c r="W1602" s="21" t="s">
        <v>673</v>
      </c>
    </row>
    <row r="1603" spans="20:23" x14ac:dyDescent="0.4">
      <c r="T1603" s="21" t="s">
        <v>93</v>
      </c>
      <c r="U1603" s="21" t="s">
        <v>2484</v>
      </c>
      <c r="V1603" s="21" t="s">
        <v>95</v>
      </c>
      <c r="W1603" s="21" t="s">
        <v>673</v>
      </c>
    </row>
    <row r="1604" spans="20:23" x14ac:dyDescent="0.4">
      <c r="T1604" s="21" t="s">
        <v>93</v>
      </c>
      <c r="U1604" s="21" t="s">
        <v>2485</v>
      </c>
      <c r="V1604" s="21" t="s">
        <v>95</v>
      </c>
      <c r="W1604" s="21" t="s">
        <v>673</v>
      </c>
    </row>
    <row r="1605" spans="20:23" x14ac:dyDescent="0.4">
      <c r="T1605" s="21" t="s">
        <v>93</v>
      </c>
      <c r="U1605" s="21" t="s">
        <v>2486</v>
      </c>
      <c r="V1605" s="21" t="s">
        <v>95</v>
      </c>
      <c r="W1605" s="21" t="s">
        <v>673</v>
      </c>
    </row>
    <row r="1606" spans="20:23" x14ac:dyDescent="0.4">
      <c r="T1606" s="21" t="s">
        <v>93</v>
      </c>
      <c r="U1606" s="21" t="s">
        <v>2487</v>
      </c>
      <c r="V1606" s="21" t="s">
        <v>95</v>
      </c>
      <c r="W1606" s="21" t="s">
        <v>673</v>
      </c>
    </row>
    <row r="1607" spans="20:23" x14ac:dyDescent="0.4">
      <c r="T1607" s="21" t="s">
        <v>93</v>
      </c>
      <c r="U1607" s="21" t="s">
        <v>2488</v>
      </c>
      <c r="V1607" s="21" t="s">
        <v>95</v>
      </c>
      <c r="W1607" s="21" t="s">
        <v>673</v>
      </c>
    </row>
    <row r="1608" spans="20:23" x14ac:dyDescent="0.4">
      <c r="T1608" s="21" t="s">
        <v>93</v>
      </c>
      <c r="U1608" s="21" t="s">
        <v>2489</v>
      </c>
      <c r="V1608" s="21" t="s">
        <v>95</v>
      </c>
      <c r="W1608" s="21" t="s">
        <v>673</v>
      </c>
    </row>
    <row r="1609" spans="20:23" x14ac:dyDescent="0.4">
      <c r="T1609" s="21" t="s">
        <v>93</v>
      </c>
      <c r="U1609" s="21" t="s">
        <v>2490</v>
      </c>
      <c r="V1609" s="21" t="s">
        <v>95</v>
      </c>
      <c r="W1609" s="21" t="s">
        <v>673</v>
      </c>
    </row>
    <row r="1610" spans="20:23" x14ac:dyDescent="0.4">
      <c r="T1610" s="21" t="s">
        <v>93</v>
      </c>
      <c r="U1610" s="21" t="s">
        <v>2491</v>
      </c>
      <c r="V1610" s="21" t="s">
        <v>95</v>
      </c>
      <c r="W1610" s="21" t="s">
        <v>673</v>
      </c>
    </row>
    <row r="1611" spans="20:23" x14ac:dyDescent="0.4">
      <c r="T1611" s="21" t="s">
        <v>93</v>
      </c>
      <c r="U1611" s="21" t="s">
        <v>2492</v>
      </c>
      <c r="V1611" s="21" t="s">
        <v>95</v>
      </c>
      <c r="W1611" s="21" t="s">
        <v>673</v>
      </c>
    </row>
    <row r="1612" spans="20:23" x14ac:dyDescent="0.4">
      <c r="T1612" s="21" t="s">
        <v>93</v>
      </c>
      <c r="U1612" s="21" t="s">
        <v>2493</v>
      </c>
      <c r="V1612" s="21" t="s">
        <v>95</v>
      </c>
      <c r="W1612" s="21" t="s">
        <v>673</v>
      </c>
    </row>
    <row r="1613" spans="20:23" x14ac:dyDescent="0.4">
      <c r="T1613" s="21" t="s">
        <v>93</v>
      </c>
      <c r="U1613" s="21" t="s">
        <v>2494</v>
      </c>
      <c r="V1613" s="21" t="s">
        <v>95</v>
      </c>
      <c r="W1613" s="21" t="s">
        <v>673</v>
      </c>
    </row>
    <row r="1614" spans="20:23" x14ac:dyDescent="0.4">
      <c r="T1614" s="21" t="s">
        <v>93</v>
      </c>
      <c r="U1614" s="21" t="s">
        <v>2495</v>
      </c>
      <c r="V1614" s="21" t="s">
        <v>95</v>
      </c>
      <c r="W1614" s="21" t="s">
        <v>673</v>
      </c>
    </row>
    <row r="1615" spans="20:23" x14ac:dyDescent="0.4">
      <c r="T1615" s="21" t="s">
        <v>93</v>
      </c>
      <c r="U1615" s="21" t="s">
        <v>2496</v>
      </c>
      <c r="V1615" s="21" t="s">
        <v>95</v>
      </c>
      <c r="W1615" s="21" t="s">
        <v>673</v>
      </c>
    </row>
    <row r="1616" spans="20:23" x14ac:dyDescent="0.4">
      <c r="T1616" s="21" t="s">
        <v>93</v>
      </c>
      <c r="U1616" s="21" t="s">
        <v>2497</v>
      </c>
      <c r="V1616" s="21" t="s">
        <v>95</v>
      </c>
      <c r="W1616" s="21" t="s">
        <v>673</v>
      </c>
    </row>
    <row r="1617" spans="20:23" x14ac:dyDescent="0.4">
      <c r="T1617" s="21" t="s">
        <v>93</v>
      </c>
      <c r="U1617" s="21" t="s">
        <v>2498</v>
      </c>
      <c r="V1617" s="21" t="s">
        <v>95</v>
      </c>
      <c r="W1617" s="21" t="s">
        <v>673</v>
      </c>
    </row>
    <row r="1618" spans="20:23" x14ac:dyDescent="0.4">
      <c r="T1618" s="21" t="s">
        <v>93</v>
      </c>
      <c r="U1618" s="21" t="s">
        <v>2499</v>
      </c>
      <c r="V1618" s="21" t="s">
        <v>95</v>
      </c>
      <c r="W1618" s="21" t="s">
        <v>673</v>
      </c>
    </row>
    <row r="1619" spans="20:23" x14ac:dyDescent="0.4">
      <c r="T1619" s="21" t="s">
        <v>93</v>
      </c>
      <c r="U1619" s="21" t="s">
        <v>2500</v>
      </c>
      <c r="V1619" s="21" t="s">
        <v>95</v>
      </c>
      <c r="W1619" s="21" t="s">
        <v>673</v>
      </c>
    </row>
    <row r="1620" spans="20:23" x14ac:dyDescent="0.4">
      <c r="T1620" s="21" t="s">
        <v>93</v>
      </c>
      <c r="U1620" s="21" t="s">
        <v>2501</v>
      </c>
      <c r="V1620" s="21" t="s">
        <v>95</v>
      </c>
      <c r="W1620" s="21" t="s">
        <v>673</v>
      </c>
    </row>
    <row r="1621" spans="20:23" x14ac:dyDescent="0.4">
      <c r="T1621" s="21" t="s">
        <v>93</v>
      </c>
      <c r="U1621" s="21" t="s">
        <v>2502</v>
      </c>
      <c r="V1621" s="21" t="s">
        <v>95</v>
      </c>
      <c r="W1621" s="21" t="s">
        <v>673</v>
      </c>
    </row>
    <row r="1622" spans="20:23" x14ac:dyDescent="0.4">
      <c r="T1622" s="21" t="s">
        <v>93</v>
      </c>
      <c r="U1622" s="21" t="s">
        <v>2503</v>
      </c>
      <c r="V1622" s="21" t="s">
        <v>95</v>
      </c>
      <c r="W1622" s="21" t="s">
        <v>673</v>
      </c>
    </row>
    <row r="1623" spans="20:23" x14ac:dyDescent="0.4">
      <c r="T1623" s="21" t="s">
        <v>93</v>
      </c>
      <c r="U1623" s="21" t="s">
        <v>2504</v>
      </c>
      <c r="V1623" s="21" t="s">
        <v>95</v>
      </c>
      <c r="W1623" s="21" t="s">
        <v>673</v>
      </c>
    </row>
    <row r="1624" spans="20:23" x14ac:dyDescent="0.4">
      <c r="T1624" s="21" t="s">
        <v>93</v>
      </c>
      <c r="U1624" s="21" t="s">
        <v>2505</v>
      </c>
      <c r="V1624" s="21" t="s">
        <v>95</v>
      </c>
      <c r="W1624" s="21" t="s">
        <v>673</v>
      </c>
    </row>
    <row r="1625" spans="20:23" x14ac:dyDescent="0.4">
      <c r="T1625" s="21" t="s">
        <v>93</v>
      </c>
      <c r="U1625" s="21" t="s">
        <v>2506</v>
      </c>
      <c r="V1625" s="21" t="s">
        <v>95</v>
      </c>
      <c r="W1625" s="21" t="s">
        <v>673</v>
      </c>
    </row>
    <row r="1626" spans="20:23" x14ac:dyDescent="0.4">
      <c r="T1626" s="21" t="s">
        <v>93</v>
      </c>
      <c r="U1626" s="21" t="s">
        <v>2507</v>
      </c>
      <c r="V1626" s="21" t="s">
        <v>95</v>
      </c>
      <c r="W1626" s="21" t="s">
        <v>673</v>
      </c>
    </row>
    <row r="1627" spans="20:23" x14ac:dyDescent="0.4">
      <c r="T1627" s="21" t="s">
        <v>93</v>
      </c>
      <c r="U1627" s="21" t="s">
        <v>2508</v>
      </c>
      <c r="V1627" s="21" t="s">
        <v>95</v>
      </c>
      <c r="W1627" s="21" t="s">
        <v>662</v>
      </c>
    </row>
    <row r="1628" spans="20:23" x14ac:dyDescent="0.4">
      <c r="T1628" s="21" t="s">
        <v>93</v>
      </c>
      <c r="U1628" s="21" t="s">
        <v>2509</v>
      </c>
      <c r="V1628" s="21" t="s">
        <v>95</v>
      </c>
      <c r="W1628" s="21" t="s">
        <v>662</v>
      </c>
    </row>
    <row r="1629" spans="20:23" x14ac:dyDescent="0.4">
      <c r="T1629" s="21" t="s">
        <v>93</v>
      </c>
      <c r="U1629" s="21" t="s">
        <v>2510</v>
      </c>
      <c r="V1629" s="21" t="s">
        <v>95</v>
      </c>
      <c r="W1629" s="21" t="s">
        <v>662</v>
      </c>
    </row>
    <row r="1630" spans="20:23" x14ac:dyDescent="0.4">
      <c r="T1630" s="21" t="s">
        <v>93</v>
      </c>
      <c r="U1630" s="21" t="s">
        <v>2511</v>
      </c>
      <c r="V1630" s="21" t="s">
        <v>95</v>
      </c>
      <c r="W1630" s="21" t="s">
        <v>662</v>
      </c>
    </row>
    <row r="1631" spans="20:23" x14ac:dyDescent="0.4">
      <c r="T1631" s="21" t="s">
        <v>93</v>
      </c>
      <c r="U1631" s="21" t="s">
        <v>2512</v>
      </c>
      <c r="V1631" s="21" t="s">
        <v>95</v>
      </c>
      <c r="W1631" s="21" t="s">
        <v>662</v>
      </c>
    </row>
    <row r="1632" spans="20:23" x14ac:dyDescent="0.4">
      <c r="T1632" s="21" t="s">
        <v>93</v>
      </c>
      <c r="U1632" s="21" t="s">
        <v>2513</v>
      </c>
      <c r="V1632" s="21" t="s">
        <v>95</v>
      </c>
      <c r="W1632" s="21" t="s">
        <v>662</v>
      </c>
    </row>
    <row r="1633" spans="20:23" x14ac:dyDescent="0.4">
      <c r="T1633" s="21" t="s">
        <v>93</v>
      </c>
      <c r="U1633" s="21" t="s">
        <v>2514</v>
      </c>
      <c r="V1633" s="21" t="s">
        <v>95</v>
      </c>
      <c r="W1633" s="21" t="s">
        <v>662</v>
      </c>
    </row>
    <row r="1634" spans="20:23" x14ac:dyDescent="0.4">
      <c r="T1634" s="21" t="s">
        <v>93</v>
      </c>
      <c r="U1634" s="21" t="s">
        <v>2515</v>
      </c>
      <c r="V1634" s="21" t="s">
        <v>95</v>
      </c>
      <c r="W1634" s="21" t="s">
        <v>662</v>
      </c>
    </row>
    <row r="1635" spans="20:23" x14ac:dyDescent="0.4">
      <c r="T1635" s="21" t="s">
        <v>93</v>
      </c>
      <c r="U1635" s="21" t="s">
        <v>2516</v>
      </c>
      <c r="V1635" s="21" t="s">
        <v>95</v>
      </c>
      <c r="W1635" s="21" t="s">
        <v>662</v>
      </c>
    </row>
    <row r="1636" spans="20:23" x14ac:dyDescent="0.4">
      <c r="T1636" s="21" t="s">
        <v>93</v>
      </c>
      <c r="U1636" s="21" t="s">
        <v>2517</v>
      </c>
      <c r="V1636" s="21" t="s">
        <v>95</v>
      </c>
      <c r="W1636" s="21" t="s">
        <v>662</v>
      </c>
    </row>
    <row r="1637" spans="20:23" x14ac:dyDescent="0.4">
      <c r="T1637" s="21" t="s">
        <v>93</v>
      </c>
      <c r="U1637" s="21" t="s">
        <v>2518</v>
      </c>
      <c r="V1637" s="21" t="s">
        <v>95</v>
      </c>
      <c r="W1637" s="21" t="s">
        <v>662</v>
      </c>
    </row>
    <row r="1638" spans="20:23" x14ac:dyDescent="0.4">
      <c r="T1638" s="21" t="s">
        <v>93</v>
      </c>
      <c r="U1638" s="21" t="s">
        <v>2519</v>
      </c>
      <c r="V1638" s="21" t="s">
        <v>95</v>
      </c>
      <c r="W1638" s="21" t="s">
        <v>662</v>
      </c>
    </row>
    <row r="1639" spans="20:23" x14ac:dyDescent="0.4">
      <c r="T1639" s="21" t="s">
        <v>93</v>
      </c>
      <c r="U1639" s="21" t="s">
        <v>2520</v>
      </c>
      <c r="V1639" s="21" t="s">
        <v>95</v>
      </c>
      <c r="W1639" s="21" t="s">
        <v>662</v>
      </c>
    </row>
    <row r="1640" spans="20:23" x14ac:dyDescent="0.4">
      <c r="T1640" s="21" t="s">
        <v>93</v>
      </c>
      <c r="U1640" s="21" t="s">
        <v>2521</v>
      </c>
      <c r="V1640" s="21" t="s">
        <v>95</v>
      </c>
      <c r="W1640" s="21" t="s">
        <v>662</v>
      </c>
    </row>
    <row r="1641" spans="20:23" x14ac:dyDescent="0.4">
      <c r="T1641" s="21" t="s">
        <v>93</v>
      </c>
      <c r="U1641" s="21" t="s">
        <v>2522</v>
      </c>
      <c r="V1641" s="21" t="s">
        <v>95</v>
      </c>
      <c r="W1641" s="21" t="s">
        <v>662</v>
      </c>
    </row>
    <row r="1642" spans="20:23" x14ac:dyDescent="0.4">
      <c r="T1642" s="21" t="s">
        <v>93</v>
      </c>
      <c r="U1642" s="21" t="s">
        <v>2523</v>
      </c>
      <c r="V1642" s="21" t="s">
        <v>95</v>
      </c>
      <c r="W1642" s="21" t="s">
        <v>662</v>
      </c>
    </row>
    <row r="1643" spans="20:23" x14ac:dyDescent="0.4">
      <c r="T1643" s="21" t="s">
        <v>93</v>
      </c>
      <c r="U1643" s="21" t="s">
        <v>2524</v>
      </c>
      <c r="V1643" s="21" t="s">
        <v>95</v>
      </c>
      <c r="W1643" s="21" t="s">
        <v>662</v>
      </c>
    </row>
    <row r="1644" spans="20:23" x14ac:dyDescent="0.4">
      <c r="T1644" s="21" t="s">
        <v>93</v>
      </c>
      <c r="U1644" s="21" t="s">
        <v>2525</v>
      </c>
      <c r="V1644" s="21" t="s">
        <v>95</v>
      </c>
      <c r="W1644" s="21" t="s">
        <v>662</v>
      </c>
    </row>
    <row r="1645" spans="20:23" x14ac:dyDescent="0.4">
      <c r="T1645" s="21" t="s">
        <v>93</v>
      </c>
      <c r="U1645" s="21" t="s">
        <v>2526</v>
      </c>
      <c r="V1645" s="21" t="s">
        <v>95</v>
      </c>
      <c r="W1645" s="21" t="s">
        <v>662</v>
      </c>
    </row>
    <row r="1646" spans="20:23" x14ac:dyDescent="0.4">
      <c r="T1646" s="21" t="s">
        <v>93</v>
      </c>
      <c r="U1646" s="21" t="s">
        <v>2527</v>
      </c>
      <c r="V1646" s="21" t="s">
        <v>95</v>
      </c>
      <c r="W1646" s="21" t="s">
        <v>662</v>
      </c>
    </row>
    <row r="1647" spans="20:23" x14ac:dyDescent="0.4">
      <c r="T1647" s="21" t="s">
        <v>93</v>
      </c>
      <c r="U1647" s="21" t="s">
        <v>2528</v>
      </c>
      <c r="V1647" s="21" t="s">
        <v>95</v>
      </c>
      <c r="W1647" s="21" t="s">
        <v>662</v>
      </c>
    </row>
    <row r="1648" spans="20:23" x14ac:dyDescent="0.4">
      <c r="T1648" s="21" t="s">
        <v>93</v>
      </c>
      <c r="U1648" s="21" t="s">
        <v>2529</v>
      </c>
      <c r="V1648" s="21" t="s">
        <v>95</v>
      </c>
      <c r="W1648" s="21" t="s">
        <v>662</v>
      </c>
    </row>
    <row r="1649" spans="20:23" x14ac:dyDescent="0.4">
      <c r="T1649" s="21" t="s">
        <v>93</v>
      </c>
      <c r="U1649" s="21" t="s">
        <v>2530</v>
      </c>
      <c r="V1649" s="21" t="s">
        <v>95</v>
      </c>
      <c r="W1649" s="21" t="s">
        <v>662</v>
      </c>
    </row>
    <row r="1650" spans="20:23" x14ac:dyDescent="0.4">
      <c r="T1650" s="21" t="s">
        <v>93</v>
      </c>
      <c r="U1650" s="21" t="s">
        <v>2531</v>
      </c>
      <c r="V1650" s="21" t="s">
        <v>95</v>
      </c>
      <c r="W1650" s="21" t="s">
        <v>662</v>
      </c>
    </row>
    <row r="1651" spans="20:23" x14ac:dyDescent="0.4">
      <c r="T1651" s="21" t="s">
        <v>93</v>
      </c>
      <c r="U1651" s="21" t="s">
        <v>2532</v>
      </c>
      <c r="V1651" s="21" t="s">
        <v>95</v>
      </c>
      <c r="W1651" s="21" t="s">
        <v>662</v>
      </c>
    </row>
    <row r="1652" spans="20:23" x14ac:dyDescent="0.4">
      <c r="T1652" s="21" t="s">
        <v>93</v>
      </c>
      <c r="U1652" s="21" t="s">
        <v>2533</v>
      </c>
      <c r="V1652" s="21" t="s">
        <v>95</v>
      </c>
      <c r="W1652" s="21" t="s">
        <v>662</v>
      </c>
    </row>
    <row r="1653" spans="20:23" x14ac:dyDescent="0.4">
      <c r="T1653" s="21" t="s">
        <v>93</v>
      </c>
      <c r="U1653" s="21" t="s">
        <v>2534</v>
      </c>
      <c r="V1653" s="21" t="s">
        <v>95</v>
      </c>
      <c r="W1653" s="21" t="s">
        <v>662</v>
      </c>
    </row>
    <row r="1654" spans="20:23" x14ac:dyDescent="0.4">
      <c r="T1654" s="21" t="s">
        <v>93</v>
      </c>
      <c r="U1654" s="21" t="s">
        <v>2535</v>
      </c>
      <c r="V1654" s="21" t="s">
        <v>95</v>
      </c>
      <c r="W1654" s="21" t="s">
        <v>662</v>
      </c>
    </row>
    <row r="1655" spans="20:23" x14ac:dyDescent="0.4">
      <c r="T1655" s="21" t="s">
        <v>93</v>
      </c>
      <c r="U1655" s="21" t="s">
        <v>2536</v>
      </c>
      <c r="V1655" s="21" t="s">
        <v>95</v>
      </c>
      <c r="W1655" s="21" t="s">
        <v>662</v>
      </c>
    </row>
    <row r="1656" spans="20:23" x14ac:dyDescent="0.4">
      <c r="T1656" s="21" t="s">
        <v>93</v>
      </c>
      <c r="U1656" s="21" t="s">
        <v>2537</v>
      </c>
      <c r="V1656" s="21" t="s">
        <v>95</v>
      </c>
      <c r="W1656" s="21" t="s">
        <v>662</v>
      </c>
    </row>
    <row r="1657" spans="20:23" x14ac:dyDescent="0.4">
      <c r="T1657" s="21" t="s">
        <v>93</v>
      </c>
      <c r="U1657" s="21" t="s">
        <v>2538</v>
      </c>
      <c r="V1657" s="21" t="s">
        <v>95</v>
      </c>
      <c r="W1657" s="21" t="s">
        <v>662</v>
      </c>
    </row>
    <row r="1658" spans="20:23" x14ac:dyDescent="0.4">
      <c r="T1658" s="21" t="s">
        <v>93</v>
      </c>
      <c r="U1658" s="21" t="s">
        <v>2539</v>
      </c>
      <c r="V1658" s="21" t="s">
        <v>95</v>
      </c>
      <c r="W1658" s="21" t="s">
        <v>662</v>
      </c>
    </row>
    <row r="1659" spans="20:23" x14ac:dyDescent="0.4">
      <c r="T1659" s="21" t="s">
        <v>93</v>
      </c>
      <c r="U1659" s="21" t="s">
        <v>2540</v>
      </c>
      <c r="V1659" s="21" t="s">
        <v>95</v>
      </c>
      <c r="W1659" s="21" t="s">
        <v>662</v>
      </c>
    </row>
    <row r="1660" spans="20:23" x14ac:dyDescent="0.4">
      <c r="T1660" s="21" t="s">
        <v>93</v>
      </c>
      <c r="U1660" s="21" t="s">
        <v>2541</v>
      </c>
      <c r="V1660" s="21" t="s">
        <v>95</v>
      </c>
      <c r="W1660" s="21" t="s">
        <v>662</v>
      </c>
    </row>
    <row r="1661" spans="20:23" x14ac:dyDescent="0.4">
      <c r="T1661" s="21" t="s">
        <v>93</v>
      </c>
      <c r="U1661" s="21" t="s">
        <v>2542</v>
      </c>
      <c r="V1661" s="21" t="s">
        <v>95</v>
      </c>
      <c r="W1661" s="21" t="s">
        <v>662</v>
      </c>
    </row>
    <row r="1662" spans="20:23" x14ac:dyDescent="0.4">
      <c r="T1662" s="21" t="s">
        <v>93</v>
      </c>
      <c r="U1662" s="21" t="s">
        <v>2543</v>
      </c>
      <c r="V1662" s="21" t="s">
        <v>95</v>
      </c>
      <c r="W1662" s="21" t="s">
        <v>662</v>
      </c>
    </row>
    <row r="1663" spans="20:23" x14ac:dyDescent="0.4">
      <c r="T1663" s="21" t="s">
        <v>93</v>
      </c>
      <c r="U1663" s="21" t="s">
        <v>2544</v>
      </c>
      <c r="V1663" s="21" t="s">
        <v>95</v>
      </c>
      <c r="W1663" s="21" t="s">
        <v>662</v>
      </c>
    </row>
    <row r="1664" spans="20:23" x14ac:dyDescent="0.4">
      <c r="T1664" s="21" t="s">
        <v>93</v>
      </c>
      <c r="U1664" s="21" t="s">
        <v>2545</v>
      </c>
      <c r="V1664" s="21" t="s">
        <v>95</v>
      </c>
      <c r="W1664" s="21" t="s">
        <v>662</v>
      </c>
    </row>
    <row r="1665" spans="20:23" x14ac:dyDescent="0.4">
      <c r="T1665" s="21" t="s">
        <v>93</v>
      </c>
      <c r="U1665" s="21" t="s">
        <v>2546</v>
      </c>
      <c r="V1665" s="21" t="s">
        <v>95</v>
      </c>
      <c r="W1665" s="21" t="s">
        <v>662</v>
      </c>
    </row>
    <row r="1666" spans="20:23" x14ac:dyDescent="0.4">
      <c r="T1666" s="21" t="s">
        <v>93</v>
      </c>
      <c r="U1666" s="21" t="s">
        <v>2547</v>
      </c>
      <c r="V1666" s="21" t="s">
        <v>95</v>
      </c>
      <c r="W1666" s="21" t="s">
        <v>662</v>
      </c>
    </row>
    <row r="1667" spans="20:23" x14ac:dyDescent="0.4">
      <c r="T1667" s="21" t="s">
        <v>93</v>
      </c>
      <c r="U1667" s="21" t="s">
        <v>2548</v>
      </c>
      <c r="V1667" s="21" t="s">
        <v>95</v>
      </c>
      <c r="W1667" s="21" t="s">
        <v>662</v>
      </c>
    </row>
    <row r="1668" spans="20:23" x14ac:dyDescent="0.4">
      <c r="T1668" s="21" t="s">
        <v>93</v>
      </c>
      <c r="U1668" s="21" t="s">
        <v>2549</v>
      </c>
      <c r="V1668" s="21" t="s">
        <v>95</v>
      </c>
      <c r="W1668" s="21" t="s">
        <v>662</v>
      </c>
    </row>
    <row r="1669" spans="20:23" x14ac:dyDescent="0.4">
      <c r="T1669" s="21" t="s">
        <v>93</v>
      </c>
      <c r="U1669" s="21" t="s">
        <v>2550</v>
      </c>
      <c r="V1669" s="21" t="s">
        <v>95</v>
      </c>
      <c r="W1669" s="21" t="s">
        <v>662</v>
      </c>
    </row>
    <row r="1670" spans="20:23" x14ac:dyDescent="0.4">
      <c r="T1670" s="21" t="s">
        <v>93</v>
      </c>
      <c r="U1670" s="21" t="s">
        <v>2551</v>
      </c>
      <c r="V1670" s="21" t="s">
        <v>95</v>
      </c>
      <c r="W1670" s="21" t="s">
        <v>662</v>
      </c>
    </row>
    <row r="1671" spans="20:23" x14ac:dyDescent="0.4">
      <c r="T1671" s="21" t="s">
        <v>93</v>
      </c>
      <c r="U1671" s="21" t="s">
        <v>2552</v>
      </c>
      <c r="V1671" s="21" t="s">
        <v>95</v>
      </c>
      <c r="W1671" s="21" t="s">
        <v>662</v>
      </c>
    </row>
    <row r="1672" spans="20:23" x14ac:dyDescent="0.4">
      <c r="T1672" s="21" t="s">
        <v>93</v>
      </c>
      <c r="U1672" s="21" t="s">
        <v>2553</v>
      </c>
      <c r="V1672" s="21" t="s">
        <v>95</v>
      </c>
      <c r="W1672" s="21" t="s">
        <v>662</v>
      </c>
    </row>
    <row r="1673" spans="20:23" x14ac:dyDescent="0.4">
      <c r="T1673" s="21" t="s">
        <v>93</v>
      </c>
      <c r="U1673" s="21" t="s">
        <v>2554</v>
      </c>
      <c r="V1673" s="21" t="s">
        <v>95</v>
      </c>
      <c r="W1673" s="21" t="s">
        <v>662</v>
      </c>
    </row>
    <row r="1674" spans="20:23" x14ac:dyDescent="0.4">
      <c r="T1674" s="21" t="s">
        <v>93</v>
      </c>
      <c r="U1674" s="21" t="s">
        <v>2555</v>
      </c>
      <c r="V1674" s="21" t="s">
        <v>95</v>
      </c>
      <c r="W1674" s="21" t="s">
        <v>662</v>
      </c>
    </row>
    <row r="1675" spans="20:23" x14ac:dyDescent="0.4">
      <c r="T1675" s="21" t="s">
        <v>93</v>
      </c>
      <c r="U1675" s="21" t="s">
        <v>2556</v>
      </c>
      <c r="V1675" s="21" t="s">
        <v>95</v>
      </c>
      <c r="W1675" s="21" t="s">
        <v>662</v>
      </c>
    </row>
    <row r="1676" spans="20:23" x14ac:dyDescent="0.4">
      <c r="T1676" s="21" t="s">
        <v>93</v>
      </c>
      <c r="U1676" s="21" t="s">
        <v>2557</v>
      </c>
      <c r="V1676" s="21" t="s">
        <v>95</v>
      </c>
      <c r="W1676" s="21" t="s">
        <v>662</v>
      </c>
    </row>
    <row r="1677" spans="20:23" x14ac:dyDescent="0.4">
      <c r="T1677" s="21" t="s">
        <v>93</v>
      </c>
      <c r="U1677" s="21" t="s">
        <v>2558</v>
      </c>
      <c r="V1677" s="21" t="s">
        <v>95</v>
      </c>
      <c r="W1677" s="21" t="s">
        <v>662</v>
      </c>
    </row>
    <row r="1678" spans="20:23" x14ac:dyDescent="0.4">
      <c r="T1678" s="21" t="s">
        <v>93</v>
      </c>
      <c r="U1678" s="21" t="s">
        <v>2559</v>
      </c>
      <c r="V1678" s="21" t="s">
        <v>95</v>
      </c>
      <c r="W1678" s="21" t="s">
        <v>662</v>
      </c>
    </row>
    <row r="1679" spans="20:23" x14ac:dyDescent="0.4">
      <c r="T1679" s="21" t="s">
        <v>93</v>
      </c>
      <c r="U1679" s="21" t="s">
        <v>2560</v>
      </c>
      <c r="V1679" s="21" t="s">
        <v>95</v>
      </c>
      <c r="W1679" s="21" t="s">
        <v>662</v>
      </c>
    </row>
    <row r="1680" spans="20:23" x14ac:dyDescent="0.4">
      <c r="T1680" s="21" t="s">
        <v>93</v>
      </c>
      <c r="U1680" s="21" t="s">
        <v>2561</v>
      </c>
      <c r="V1680" s="21" t="s">
        <v>95</v>
      </c>
      <c r="W1680" s="21" t="s">
        <v>662</v>
      </c>
    </row>
    <row r="1681" spans="20:23" x14ac:dyDescent="0.4">
      <c r="T1681" s="21" t="s">
        <v>93</v>
      </c>
      <c r="U1681" s="21" t="s">
        <v>2562</v>
      </c>
      <c r="V1681" s="21" t="s">
        <v>95</v>
      </c>
      <c r="W1681" s="21" t="s">
        <v>662</v>
      </c>
    </row>
    <row r="1682" spans="20:23" x14ac:dyDescent="0.4">
      <c r="T1682" s="21" t="s">
        <v>93</v>
      </c>
      <c r="U1682" s="21" t="s">
        <v>2563</v>
      </c>
      <c r="V1682" s="21" t="s">
        <v>95</v>
      </c>
      <c r="W1682" s="21" t="s">
        <v>662</v>
      </c>
    </row>
    <row r="1683" spans="20:23" x14ac:dyDescent="0.4">
      <c r="T1683" s="21" t="s">
        <v>93</v>
      </c>
      <c r="U1683" s="21" t="s">
        <v>2564</v>
      </c>
      <c r="V1683" s="21" t="s">
        <v>95</v>
      </c>
      <c r="W1683" s="21" t="s">
        <v>662</v>
      </c>
    </row>
    <row r="1684" spans="20:23" x14ac:dyDescent="0.4">
      <c r="T1684" s="21" t="s">
        <v>93</v>
      </c>
      <c r="U1684" s="21" t="s">
        <v>2565</v>
      </c>
      <c r="V1684" s="21" t="s">
        <v>95</v>
      </c>
      <c r="W1684" s="21" t="s">
        <v>662</v>
      </c>
    </row>
    <row r="1685" spans="20:23" x14ac:dyDescent="0.4">
      <c r="T1685" s="21" t="s">
        <v>93</v>
      </c>
      <c r="U1685" s="21" t="s">
        <v>2566</v>
      </c>
      <c r="V1685" s="21" t="s">
        <v>95</v>
      </c>
      <c r="W1685" s="21" t="s">
        <v>662</v>
      </c>
    </row>
    <row r="1686" spans="20:23" x14ac:dyDescent="0.4">
      <c r="T1686" s="21" t="s">
        <v>93</v>
      </c>
      <c r="U1686" s="21" t="s">
        <v>2567</v>
      </c>
      <c r="V1686" s="21" t="s">
        <v>95</v>
      </c>
      <c r="W1686" s="21" t="s">
        <v>662</v>
      </c>
    </row>
    <row r="1687" spans="20:23" x14ac:dyDescent="0.4">
      <c r="T1687" s="21" t="s">
        <v>93</v>
      </c>
      <c r="U1687" s="21" t="s">
        <v>2568</v>
      </c>
      <c r="V1687" s="21" t="s">
        <v>95</v>
      </c>
      <c r="W1687" s="21" t="s">
        <v>662</v>
      </c>
    </row>
    <row r="1688" spans="20:23" x14ac:dyDescent="0.4">
      <c r="T1688" s="21" t="s">
        <v>93</v>
      </c>
      <c r="U1688" s="21" t="s">
        <v>2569</v>
      </c>
      <c r="V1688" s="21" t="s">
        <v>95</v>
      </c>
      <c r="W1688" s="21" t="s">
        <v>662</v>
      </c>
    </row>
    <row r="1689" spans="20:23" x14ac:dyDescent="0.4">
      <c r="T1689" s="21" t="s">
        <v>93</v>
      </c>
      <c r="U1689" s="21" t="s">
        <v>2570</v>
      </c>
      <c r="V1689" s="21" t="s">
        <v>95</v>
      </c>
      <c r="W1689" s="21" t="s">
        <v>673</v>
      </c>
    </row>
    <row r="1690" spans="20:23" x14ac:dyDescent="0.4">
      <c r="T1690" s="21" t="s">
        <v>93</v>
      </c>
      <c r="U1690" s="21" t="s">
        <v>2571</v>
      </c>
      <c r="V1690" s="21" t="s">
        <v>95</v>
      </c>
      <c r="W1690" s="21" t="s">
        <v>673</v>
      </c>
    </row>
    <row r="1691" spans="20:23" x14ac:dyDescent="0.4">
      <c r="T1691" s="21" t="s">
        <v>93</v>
      </c>
      <c r="U1691" s="21" t="s">
        <v>2572</v>
      </c>
      <c r="V1691" s="21" t="s">
        <v>95</v>
      </c>
      <c r="W1691" s="21" t="s">
        <v>673</v>
      </c>
    </row>
    <row r="1692" spans="20:23" x14ac:dyDescent="0.4">
      <c r="T1692" s="21" t="s">
        <v>93</v>
      </c>
      <c r="U1692" s="21" t="s">
        <v>2573</v>
      </c>
      <c r="V1692" s="21" t="s">
        <v>95</v>
      </c>
      <c r="W1692" s="21" t="s">
        <v>673</v>
      </c>
    </row>
    <row r="1693" spans="20:23" x14ac:dyDescent="0.4">
      <c r="T1693" s="21" t="s">
        <v>93</v>
      </c>
      <c r="U1693" s="21" t="s">
        <v>2574</v>
      </c>
      <c r="V1693" s="21" t="s">
        <v>95</v>
      </c>
      <c r="W1693" s="21" t="s">
        <v>673</v>
      </c>
    </row>
    <row r="1694" spans="20:23" x14ac:dyDescent="0.4">
      <c r="T1694" s="21" t="s">
        <v>93</v>
      </c>
      <c r="U1694" s="21" t="s">
        <v>2575</v>
      </c>
      <c r="V1694" s="21" t="s">
        <v>95</v>
      </c>
      <c r="W1694" s="21" t="s">
        <v>673</v>
      </c>
    </row>
    <row r="1695" spans="20:23" x14ac:dyDescent="0.4">
      <c r="T1695" s="21" t="s">
        <v>93</v>
      </c>
      <c r="U1695" s="21" t="s">
        <v>2576</v>
      </c>
      <c r="V1695" s="21" t="s">
        <v>95</v>
      </c>
      <c r="W1695" s="21" t="s">
        <v>673</v>
      </c>
    </row>
    <row r="1696" spans="20:23" x14ac:dyDescent="0.4">
      <c r="T1696" s="21" t="s">
        <v>93</v>
      </c>
      <c r="U1696" s="21" t="s">
        <v>2577</v>
      </c>
      <c r="V1696" s="21" t="s">
        <v>95</v>
      </c>
      <c r="W1696" s="21" t="s">
        <v>673</v>
      </c>
    </row>
    <row r="1697" spans="20:23" x14ac:dyDescent="0.4">
      <c r="T1697" s="21" t="s">
        <v>93</v>
      </c>
      <c r="U1697" s="21" t="s">
        <v>2578</v>
      </c>
      <c r="V1697" s="21" t="s">
        <v>95</v>
      </c>
      <c r="W1697" s="21" t="s">
        <v>714</v>
      </c>
    </row>
    <row r="1698" spans="20:23" x14ac:dyDescent="0.4">
      <c r="T1698" s="21" t="s">
        <v>93</v>
      </c>
      <c r="U1698" s="21" t="s">
        <v>2579</v>
      </c>
      <c r="V1698" s="21" t="s">
        <v>95</v>
      </c>
      <c r="W1698" s="21" t="s">
        <v>714</v>
      </c>
    </row>
    <row r="1699" spans="20:23" x14ac:dyDescent="0.4">
      <c r="T1699" s="21" t="s">
        <v>93</v>
      </c>
      <c r="U1699" s="21" t="s">
        <v>2580</v>
      </c>
      <c r="V1699" s="21" t="s">
        <v>95</v>
      </c>
      <c r="W1699" s="21" t="s">
        <v>714</v>
      </c>
    </row>
    <row r="1700" spans="20:23" x14ac:dyDescent="0.4">
      <c r="T1700" s="21" t="s">
        <v>93</v>
      </c>
      <c r="U1700" s="21" t="s">
        <v>2581</v>
      </c>
      <c r="V1700" s="21" t="s">
        <v>95</v>
      </c>
      <c r="W1700" s="21" t="s">
        <v>714</v>
      </c>
    </row>
    <row r="1701" spans="20:23" x14ac:dyDescent="0.4">
      <c r="T1701" s="21" t="s">
        <v>93</v>
      </c>
      <c r="U1701" s="21" t="s">
        <v>2582</v>
      </c>
      <c r="V1701" s="21" t="s">
        <v>95</v>
      </c>
      <c r="W1701" s="21" t="s">
        <v>714</v>
      </c>
    </row>
    <row r="1702" spans="20:23" x14ac:dyDescent="0.4">
      <c r="T1702" s="21" t="s">
        <v>93</v>
      </c>
      <c r="U1702" s="21" t="s">
        <v>2583</v>
      </c>
      <c r="V1702" s="21" t="s">
        <v>95</v>
      </c>
      <c r="W1702" s="21" t="s">
        <v>714</v>
      </c>
    </row>
    <row r="1703" spans="20:23" x14ac:dyDescent="0.4">
      <c r="T1703" s="21" t="s">
        <v>93</v>
      </c>
      <c r="U1703" s="21" t="s">
        <v>2584</v>
      </c>
      <c r="V1703" s="21" t="s">
        <v>95</v>
      </c>
      <c r="W1703" s="21" t="s">
        <v>714</v>
      </c>
    </row>
    <row r="1704" spans="20:23" x14ac:dyDescent="0.4">
      <c r="T1704" s="21" t="s">
        <v>93</v>
      </c>
      <c r="U1704" s="21" t="s">
        <v>2585</v>
      </c>
      <c r="V1704" s="21" t="s">
        <v>95</v>
      </c>
      <c r="W1704" s="21" t="s">
        <v>714</v>
      </c>
    </row>
    <row r="1705" spans="20:23" x14ac:dyDescent="0.4">
      <c r="T1705" s="21" t="s">
        <v>93</v>
      </c>
      <c r="U1705" s="21" t="s">
        <v>2586</v>
      </c>
      <c r="V1705" s="21" t="s">
        <v>95</v>
      </c>
      <c r="W1705" s="21" t="s">
        <v>714</v>
      </c>
    </row>
    <row r="1706" spans="20:23" x14ac:dyDescent="0.4">
      <c r="T1706" s="21" t="s">
        <v>93</v>
      </c>
      <c r="U1706" s="21" t="s">
        <v>2587</v>
      </c>
      <c r="V1706" s="21" t="s">
        <v>95</v>
      </c>
      <c r="W1706" s="21" t="s">
        <v>714</v>
      </c>
    </row>
    <row r="1707" spans="20:23" x14ac:dyDescent="0.4">
      <c r="T1707" s="21" t="s">
        <v>93</v>
      </c>
      <c r="U1707" s="21" t="s">
        <v>2588</v>
      </c>
      <c r="V1707" s="21" t="s">
        <v>95</v>
      </c>
      <c r="W1707" s="21" t="s">
        <v>714</v>
      </c>
    </row>
    <row r="1708" spans="20:23" x14ac:dyDescent="0.4">
      <c r="T1708" s="21" t="s">
        <v>93</v>
      </c>
      <c r="U1708" s="21" t="s">
        <v>2589</v>
      </c>
      <c r="V1708" s="21" t="s">
        <v>95</v>
      </c>
      <c r="W1708" s="21" t="s">
        <v>714</v>
      </c>
    </row>
    <row r="1709" spans="20:23" x14ac:dyDescent="0.4">
      <c r="T1709" s="21" t="s">
        <v>93</v>
      </c>
      <c r="U1709" s="21" t="s">
        <v>2590</v>
      </c>
      <c r="V1709" s="21" t="s">
        <v>95</v>
      </c>
      <c r="W1709" s="21" t="s">
        <v>714</v>
      </c>
    </row>
    <row r="1710" spans="20:23" x14ac:dyDescent="0.4">
      <c r="T1710" s="21" t="s">
        <v>93</v>
      </c>
      <c r="U1710" s="21" t="s">
        <v>2591</v>
      </c>
      <c r="V1710" s="21" t="s">
        <v>95</v>
      </c>
      <c r="W1710" s="21" t="s">
        <v>714</v>
      </c>
    </row>
    <row r="1711" spans="20:23" x14ac:dyDescent="0.4">
      <c r="T1711" s="21" t="s">
        <v>93</v>
      </c>
      <c r="U1711" s="21" t="s">
        <v>2592</v>
      </c>
      <c r="V1711" s="21" t="s">
        <v>95</v>
      </c>
      <c r="W1711" s="21" t="s">
        <v>714</v>
      </c>
    </row>
    <row r="1712" spans="20:23" x14ac:dyDescent="0.4">
      <c r="T1712" s="21" t="s">
        <v>93</v>
      </c>
      <c r="U1712" s="21" t="s">
        <v>2593</v>
      </c>
      <c r="V1712" s="21" t="s">
        <v>95</v>
      </c>
      <c r="W1712" s="21" t="s">
        <v>714</v>
      </c>
    </row>
    <row r="1713" spans="20:23" x14ac:dyDescent="0.4">
      <c r="T1713" s="21" t="s">
        <v>93</v>
      </c>
      <c r="U1713" s="21" t="s">
        <v>2594</v>
      </c>
      <c r="V1713" s="21" t="s">
        <v>95</v>
      </c>
      <c r="W1713" s="21" t="s">
        <v>714</v>
      </c>
    </row>
    <row r="1714" spans="20:23" x14ac:dyDescent="0.4">
      <c r="T1714" s="21" t="s">
        <v>93</v>
      </c>
      <c r="U1714" s="21" t="s">
        <v>2595</v>
      </c>
      <c r="V1714" s="21" t="s">
        <v>95</v>
      </c>
      <c r="W1714" s="21" t="s">
        <v>714</v>
      </c>
    </row>
    <row r="1715" spans="20:23" x14ac:dyDescent="0.4">
      <c r="T1715" s="21" t="s">
        <v>93</v>
      </c>
      <c r="U1715" s="21" t="s">
        <v>2596</v>
      </c>
      <c r="V1715" s="21" t="s">
        <v>95</v>
      </c>
      <c r="W1715" s="21" t="s">
        <v>714</v>
      </c>
    </row>
    <row r="1716" spans="20:23" x14ac:dyDescent="0.4">
      <c r="T1716" s="21" t="s">
        <v>93</v>
      </c>
      <c r="U1716" s="21" t="s">
        <v>2597</v>
      </c>
      <c r="V1716" s="21" t="s">
        <v>95</v>
      </c>
      <c r="W1716" s="21" t="s">
        <v>714</v>
      </c>
    </row>
    <row r="1717" spans="20:23" x14ac:dyDescent="0.4">
      <c r="T1717" s="21" t="s">
        <v>93</v>
      </c>
      <c r="U1717" s="21" t="s">
        <v>2598</v>
      </c>
      <c r="V1717" s="21" t="s">
        <v>95</v>
      </c>
      <c r="W1717" s="21" t="s">
        <v>714</v>
      </c>
    </row>
    <row r="1718" spans="20:23" x14ac:dyDescent="0.4">
      <c r="T1718" s="21" t="s">
        <v>93</v>
      </c>
      <c r="U1718" s="21" t="s">
        <v>2599</v>
      </c>
      <c r="V1718" s="21" t="s">
        <v>95</v>
      </c>
      <c r="W1718" s="21" t="s">
        <v>714</v>
      </c>
    </row>
    <row r="1719" spans="20:23" x14ac:dyDescent="0.4">
      <c r="T1719" s="21" t="s">
        <v>93</v>
      </c>
      <c r="U1719" s="21" t="s">
        <v>2600</v>
      </c>
      <c r="V1719" s="21" t="s">
        <v>95</v>
      </c>
      <c r="W1719" s="21" t="s">
        <v>714</v>
      </c>
    </row>
    <row r="1720" spans="20:23" x14ac:dyDescent="0.4">
      <c r="T1720" s="21" t="s">
        <v>93</v>
      </c>
      <c r="U1720" s="21" t="s">
        <v>2601</v>
      </c>
      <c r="V1720" s="21" t="s">
        <v>95</v>
      </c>
      <c r="W1720" s="21" t="s">
        <v>714</v>
      </c>
    </row>
    <row r="1721" spans="20:23" x14ac:dyDescent="0.4">
      <c r="T1721" s="21" t="s">
        <v>93</v>
      </c>
      <c r="U1721" s="21" t="s">
        <v>2602</v>
      </c>
      <c r="V1721" s="21" t="s">
        <v>95</v>
      </c>
      <c r="W1721" s="21" t="s">
        <v>714</v>
      </c>
    </row>
    <row r="1722" spans="20:23" x14ac:dyDescent="0.4">
      <c r="T1722" s="21" t="s">
        <v>93</v>
      </c>
      <c r="U1722" s="21" t="s">
        <v>2603</v>
      </c>
      <c r="V1722" s="21" t="s">
        <v>95</v>
      </c>
      <c r="W1722" s="21" t="s">
        <v>714</v>
      </c>
    </row>
    <row r="1723" spans="20:23" x14ac:dyDescent="0.4">
      <c r="T1723" s="21" t="s">
        <v>93</v>
      </c>
      <c r="U1723" s="21" t="s">
        <v>2604</v>
      </c>
      <c r="V1723" s="21" t="s">
        <v>95</v>
      </c>
      <c r="W1723" s="21" t="s">
        <v>714</v>
      </c>
    </row>
    <row r="1724" spans="20:23" x14ac:dyDescent="0.4">
      <c r="T1724" s="21" t="s">
        <v>93</v>
      </c>
      <c r="U1724" s="21" t="s">
        <v>2605</v>
      </c>
      <c r="V1724" s="21" t="s">
        <v>95</v>
      </c>
      <c r="W1724" s="21" t="s">
        <v>714</v>
      </c>
    </row>
    <row r="1725" spans="20:23" x14ac:dyDescent="0.4">
      <c r="T1725" s="21" t="s">
        <v>93</v>
      </c>
      <c r="U1725" s="21" t="s">
        <v>2606</v>
      </c>
      <c r="V1725" s="21" t="s">
        <v>95</v>
      </c>
      <c r="W1725" s="21" t="s">
        <v>714</v>
      </c>
    </row>
    <row r="1726" spans="20:23" x14ac:dyDescent="0.4">
      <c r="T1726" s="21" t="s">
        <v>93</v>
      </c>
      <c r="U1726" s="21" t="s">
        <v>2607</v>
      </c>
      <c r="V1726" s="21" t="s">
        <v>95</v>
      </c>
      <c r="W1726" s="21" t="s">
        <v>714</v>
      </c>
    </row>
    <row r="1727" spans="20:23" x14ac:dyDescent="0.4">
      <c r="T1727" s="21" t="s">
        <v>93</v>
      </c>
      <c r="U1727" s="21" t="s">
        <v>2608</v>
      </c>
      <c r="V1727" s="21" t="s">
        <v>95</v>
      </c>
      <c r="W1727" s="21" t="s">
        <v>714</v>
      </c>
    </row>
    <row r="1728" spans="20:23" x14ac:dyDescent="0.4">
      <c r="T1728" s="21" t="s">
        <v>93</v>
      </c>
      <c r="U1728" s="21" t="s">
        <v>2609</v>
      </c>
      <c r="V1728" s="21" t="s">
        <v>95</v>
      </c>
      <c r="W1728" s="21" t="s">
        <v>714</v>
      </c>
    </row>
    <row r="1729" spans="20:23" x14ac:dyDescent="0.4">
      <c r="T1729" s="21" t="s">
        <v>93</v>
      </c>
      <c r="U1729" s="21" t="s">
        <v>2610</v>
      </c>
      <c r="V1729" s="21" t="s">
        <v>95</v>
      </c>
      <c r="W1729" s="21" t="s">
        <v>714</v>
      </c>
    </row>
    <row r="1730" spans="20:23" x14ac:dyDescent="0.4">
      <c r="T1730" s="21" t="s">
        <v>93</v>
      </c>
      <c r="U1730" s="21" t="s">
        <v>2611</v>
      </c>
      <c r="V1730" s="21" t="s">
        <v>95</v>
      </c>
      <c r="W1730" s="21" t="s">
        <v>714</v>
      </c>
    </row>
    <row r="1731" spans="20:23" x14ac:dyDescent="0.4">
      <c r="T1731" s="21" t="s">
        <v>93</v>
      </c>
      <c r="U1731" s="21" t="s">
        <v>2612</v>
      </c>
      <c r="V1731" s="21" t="s">
        <v>95</v>
      </c>
      <c r="W1731" s="21" t="s">
        <v>719</v>
      </c>
    </row>
    <row r="1732" spans="20:23" x14ac:dyDescent="0.4">
      <c r="T1732" s="21" t="s">
        <v>93</v>
      </c>
      <c r="U1732" s="21" t="s">
        <v>2613</v>
      </c>
      <c r="V1732" s="21" t="s">
        <v>95</v>
      </c>
      <c r="W1732" s="21" t="s">
        <v>719</v>
      </c>
    </row>
    <row r="1733" spans="20:23" x14ac:dyDescent="0.4">
      <c r="T1733" s="21" t="s">
        <v>93</v>
      </c>
      <c r="U1733" s="21" t="s">
        <v>2614</v>
      </c>
      <c r="V1733" s="21" t="s">
        <v>95</v>
      </c>
      <c r="W1733" s="21" t="s">
        <v>719</v>
      </c>
    </row>
    <row r="1734" spans="20:23" x14ac:dyDescent="0.4">
      <c r="T1734" s="21" t="s">
        <v>93</v>
      </c>
      <c r="U1734" s="21" t="s">
        <v>2615</v>
      </c>
      <c r="V1734" s="21" t="s">
        <v>95</v>
      </c>
      <c r="W1734" s="21" t="s">
        <v>719</v>
      </c>
    </row>
    <row r="1735" spans="20:23" x14ac:dyDescent="0.4">
      <c r="T1735" s="21" t="s">
        <v>93</v>
      </c>
      <c r="U1735" s="21" t="s">
        <v>2616</v>
      </c>
      <c r="V1735" s="21" t="s">
        <v>95</v>
      </c>
      <c r="W1735" s="21" t="s">
        <v>719</v>
      </c>
    </row>
    <row r="1736" spans="20:23" x14ac:dyDescent="0.4">
      <c r="T1736" s="21" t="s">
        <v>93</v>
      </c>
      <c r="U1736" s="21" t="s">
        <v>2617</v>
      </c>
      <c r="V1736" s="21" t="s">
        <v>95</v>
      </c>
      <c r="W1736" s="21" t="s">
        <v>719</v>
      </c>
    </row>
    <row r="1737" spans="20:23" x14ac:dyDescent="0.4">
      <c r="T1737" s="21" t="s">
        <v>93</v>
      </c>
      <c r="U1737" s="21" t="s">
        <v>2618</v>
      </c>
      <c r="V1737" s="21" t="s">
        <v>95</v>
      </c>
      <c r="W1737" s="21" t="s">
        <v>714</v>
      </c>
    </row>
    <row r="1738" spans="20:23" x14ac:dyDescent="0.4">
      <c r="T1738" s="21" t="s">
        <v>93</v>
      </c>
      <c r="U1738" s="21" t="s">
        <v>2619</v>
      </c>
      <c r="V1738" s="21" t="s">
        <v>95</v>
      </c>
      <c r="W1738" s="21" t="s">
        <v>714</v>
      </c>
    </row>
    <row r="1739" spans="20:23" x14ac:dyDescent="0.4">
      <c r="T1739" s="21" t="s">
        <v>93</v>
      </c>
      <c r="U1739" s="21" t="s">
        <v>2620</v>
      </c>
      <c r="V1739" s="21" t="s">
        <v>95</v>
      </c>
      <c r="W1739" s="21" t="s">
        <v>714</v>
      </c>
    </row>
    <row r="1740" spans="20:23" x14ac:dyDescent="0.4">
      <c r="T1740" s="21" t="s">
        <v>93</v>
      </c>
      <c r="U1740" s="21" t="s">
        <v>2621</v>
      </c>
      <c r="V1740" s="21" t="s">
        <v>95</v>
      </c>
      <c r="W1740" s="21" t="s">
        <v>714</v>
      </c>
    </row>
    <row r="1741" spans="20:23" x14ac:dyDescent="0.4">
      <c r="T1741" s="21" t="s">
        <v>93</v>
      </c>
      <c r="U1741" s="21" t="s">
        <v>2622</v>
      </c>
      <c r="V1741" s="21" t="s">
        <v>95</v>
      </c>
      <c r="W1741" s="21" t="s">
        <v>714</v>
      </c>
    </row>
    <row r="1742" spans="20:23" x14ac:dyDescent="0.4">
      <c r="T1742" s="21" t="s">
        <v>93</v>
      </c>
      <c r="U1742" s="21" t="s">
        <v>2623</v>
      </c>
      <c r="V1742" s="21" t="s">
        <v>95</v>
      </c>
      <c r="W1742" s="21" t="s">
        <v>714</v>
      </c>
    </row>
    <row r="1743" spans="20:23" x14ac:dyDescent="0.4">
      <c r="T1743" s="21" t="s">
        <v>93</v>
      </c>
      <c r="U1743" s="21" t="s">
        <v>2624</v>
      </c>
      <c r="V1743" s="21" t="s">
        <v>95</v>
      </c>
      <c r="W1743" s="21" t="s">
        <v>714</v>
      </c>
    </row>
    <row r="1744" spans="20:23" x14ac:dyDescent="0.4">
      <c r="T1744" s="21" t="s">
        <v>93</v>
      </c>
      <c r="U1744" s="21" t="s">
        <v>2625</v>
      </c>
      <c r="V1744" s="21" t="s">
        <v>95</v>
      </c>
      <c r="W1744" s="21" t="s">
        <v>714</v>
      </c>
    </row>
    <row r="1745" spans="20:23" x14ac:dyDescent="0.4">
      <c r="T1745" s="21" t="s">
        <v>93</v>
      </c>
      <c r="U1745" s="21" t="s">
        <v>2626</v>
      </c>
      <c r="V1745" s="21" t="s">
        <v>95</v>
      </c>
      <c r="W1745" s="21" t="s">
        <v>714</v>
      </c>
    </row>
    <row r="1746" spans="20:23" x14ac:dyDescent="0.4">
      <c r="T1746" s="21" t="s">
        <v>93</v>
      </c>
      <c r="U1746" s="21" t="s">
        <v>2627</v>
      </c>
      <c r="V1746" s="21" t="s">
        <v>95</v>
      </c>
      <c r="W1746" s="21" t="s">
        <v>714</v>
      </c>
    </row>
    <row r="1747" spans="20:23" x14ac:dyDescent="0.4">
      <c r="T1747" s="21" t="s">
        <v>93</v>
      </c>
      <c r="U1747" s="21" t="s">
        <v>2628</v>
      </c>
      <c r="V1747" s="21" t="s">
        <v>95</v>
      </c>
      <c r="W1747" s="21" t="s">
        <v>714</v>
      </c>
    </row>
    <row r="1748" spans="20:23" x14ac:dyDescent="0.4">
      <c r="T1748" s="21" t="s">
        <v>93</v>
      </c>
      <c r="U1748" s="21" t="s">
        <v>2629</v>
      </c>
      <c r="V1748" s="21" t="s">
        <v>95</v>
      </c>
      <c r="W1748" s="21" t="s">
        <v>714</v>
      </c>
    </row>
    <row r="1749" spans="20:23" x14ac:dyDescent="0.4">
      <c r="T1749" s="21" t="s">
        <v>93</v>
      </c>
      <c r="U1749" s="21" t="s">
        <v>2630</v>
      </c>
      <c r="V1749" s="21" t="s">
        <v>95</v>
      </c>
      <c r="W1749" s="21" t="s">
        <v>714</v>
      </c>
    </row>
    <row r="1750" spans="20:23" x14ac:dyDescent="0.4">
      <c r="T1750" s="21" t="s">
        <v>93</v>
      </c>
      <c r="U1750" s="21" t="s">
        <v>2631</v>
      </c>
      <c r="V1750" s="21" t="s">
        <v>95</v>
      </c>
      <c r="W1750" s="21" t="s">
        <v>714</v>
      </c>
    </row>
    <row r="1751" spans="20:23" x14ac:dyDescent="0.4">
      <c r="T1751" s="21" t="s">
        <v>93</v>
      </c>
      <c r="U1751" s="21" t="s">
        <v>2632</v>
      </c>
      <c r="V1751" s="21" t="s">
        <v>95</v>
      </c>
      <c r="W1751" s="21" t="s">
        <v>584</v>
      </c>
    </row>
    <row r="1752" spans="20:23" x14ac:dyDescent="0.4">
      <c r="T1752" s="21" t="s">
        <v>93</v>
      </c>
      <c r="U1752" s="21" t="s">
        <v>2633</v>
      </c>
      <c r="V1752" s="21" t="s">
        <v>95</v>
      </c>
      <c r="W1752" s="21" t="s">
        <v>607</v>
      </c>
    </row>
    <row r="1753" spans="20:23" x14ac:dyDescent="0.4">
      <c r="T1753" s="21" t="s">
        <v>93</v>
      </c>
      <c r="U1753" s="21" t="s">
        <v>2634</v>
      </c>
      <c r="V1753" s="21" t="s">
        <v>95</v>
      </c>
      <c r="W1753" s="21" t="s">
        <v>584</v>
      </c>
    </row>
    <row r="1754" spans="20:23" x14ac:dyDescent="0.4">
      <c r="T1754" s="21" t="s">
        <v>93</v>
      </c>
      <c r="U1754" s="21" t="s">
        <v>2635</v>
      </c>
      <c r="V1754" s="21" t="s">
        <v>95</v>
      </c>
      <c r="W1754" s="21" t="s">
        <v>584</v>
      </c>
    </row>
    <row r="1755" spans="20:23" x14ac:dyDescent="0.4">
      <c r="T1755" s="21" t="s">
        <v>93</v>
      </c>
      <c r="U1755" s="21" t="s">
        <v>2636</v>
      </c>
      <c r="V1755" s="21" t="s">
        <v>95</v>
      </c>
      <c r="W1755" s="21" t="s">
        <v>584</v>
      </c>
    </row>
    <row r="1756" spans="20:23" x14ac:dyDescent="0.4">
      <c r="T1756" s="21" t="s">
        <v>93</v>
      </c>
      <c r="U1756" s="21" t="s">
        <v>2637</v>
      </c>
      <c r="V1756" s="21" t="s">
        <v>95</v>
      </c>
      <c r="W1756" s="21" t="s">
        <v>584</v>
      </c>
    </row>
    <row r="1757" spans="20:23" x14ac:dyDescent="0.4">
      <c r="T1757" s="21" t="s">
        <v>93</v>
      </c>
      <c r="U1757" s="21" t="s">
        <v>2638</v>
      </c>
      <c r="V1757" s="21" t="s">
        <v>95</v>
      </c>
      <c r="W1757" s="21" t="s">
        <v>584</v>
      </c>
    </row>
    <row r="1758" spans="20:23" x14ac:dyDescent="0.4">
      <c r="T1758" s="21" t="s">
        <v>93</v>
      </c>
      <c r="U1758" s="21" t="s">
        <v>2639</v>
      </c>
      <c r="V1758" s="21" t="s">
        <v>95</v>
      </c>
      <c r="W1758" s="21" t="s">
        <v>584</v>
      </c>
    </row>
    <row r="1759" spans="20:23" x14ac:dyDescent="0.4">
      <c r="T1759" s="21" t="s">
        <v>93</v>
      </c>
      <c r="U1759" s="21" t="s">
        <v>2640</v>
      </c>
      <c r="V1759" s="21" t="s">
        <v>95</v>
      </c>
      <c r="W1759" s="21" t="s">
        <v>584</v>
      </c>
    </row>
    <row r="1760" spans="20:23" x14ac:dyDescent="0.4">
      <c r="T1760" s="21" t="s">
        <v>93</v>
      </c>
      <c r="U1760" s="21" t="s">
        <v>2641</v>
      </c>
      <c r="V1760" s="21" t="s">
        <v>95</v>
      </c>
      <c r="W1760" s="21" t="s">
        <v>584</v>
      </c>
    </row>
    <row r="1761" spans="20:23" x14ac:dyDescent="0.4">
      <c r="T1761" s="21" t="s">
        <v>93</v>
      </c>
      <c r="U1761" s="21" t="s">
        <v>2642</v>
      </c>
      <c r="V1761" s="21" t="s">
        <v>95</v>
      </c>
      <c r="W1761" s="21" t="s">
        <v>584</v>
      </c>
    </row>
    <row r="1762" spans="20:23" x14ac:dyDescent="0.4">
      <c r="T1762" s="21" t="s">
        <v>93</v>
      </c>
      <c r="U1762" s="21" t="s">
        <v>2643</v>
      </c>
      <c r="V1762" s="21" t="s">
        <v>95</v>
      </c>
      <c r="W1762" s="21" t="s">
        <v>584</v>
      </c>
    </row>
    <row r="1763" spans="20:23" x14ac:dyDescent="0.4">
      <c r="T1763" s="21" t="s">
        <v>93</v>
      </c>
      <c r="U1763" s="21" t="s">
        <v>2644</v>
      </c>
      <c r="V1763" s="21" t="s">
        <v>95</v>
      </c>
      <c r="W1763" s="21" t="s">
        <v>607</v>
      </c>
    </row>
    <row r="1764" spans="20:23" x14ac:dyDescent="0.4">
      <c r="T1764" s="21" t="s">
        <v>93</v>
      </c>
      <c r="U1764" s="21" t="s">
        <v>2645</v>
      </c>
      <c r="V1764" s="21" t="s">
        <v>95</v>
      </c>
      <c r="W1764" s="21" t="s">
        <v>607</v>
      </c>
    </row>
    <row r="1765" spans="20:23" x14ac:dyDescent="0.4">
      <c r="T1765" s="21" t="s">
        <v>93</v>
      </c>
      <c r="U1765" s="21" t="s">
        <v>2646</v>
      </c>
      <c r="V1765" s="21" t="s">
        <v>95</v>
      </c>
      <c r="W1765" s="21" t="s">
        <v>607</v>
      </c>
    </row>
    <row r="1766" spans="20:23" x14ac:dyDescent="0.4">
      <c r="T1766" s="21" t="s">
        <v>93</v>
      </c>
      <c r="U1766" s="21" t="s">
        <v>2647</v>
      </c>
      <c r="V1766" s="21" t="s">
        <v>95</v>
      </c>
      <c r="W1766" s="21" t="s">
        <v>607</v>
      </c>
    </row>
    <row r="1767" spans="20:23" x14ac:dyDescent="0.4">
      <c r="T1767" s="21" t="s">
        <v>93</v>
      </c>
      <c r="U1767" s="21" t="s">
        <v>2648</v>
      </c>
      <c r="V1767" s="21" t="s">
        <v>95</v>
      </c>
      <c r="W1767" s="21" t="s">
        <v>607</v>
      </c>
    </row>
    <row r="1768" spans="20:23" x14ac:dyDescent="0.4">
      <c r="T1768" s="21" t="s">
        <v>93</v>
      </c>
      <c r="U1768" s="21" t="s">
        <v>2649</v>
      </c>
      <c r="V1768" s="21" t="s">
        <v>95</v>
      </c>
      <c r="W1768" s="21" t="s">
        <v>607</v>
      </c>
    </row>
    <row r="1769" spans="20:23" x14ac:dyDescent="0.4">
      <c r="T1769" s="21" t="s">
        <v>93</v>
      </c>
      <c r="U1769" s="21" t="s">
        <v>2650</v>
      </c>
      <c r="V1769" s="21" t="s">
        <v>95</v>
      </c>
      <c r="W1769" s="21" t="s">
        <v>607</v>
      </c>
    </row>
    <row r="1770" spans="20:23" x14ac:dyDescent="0.4">
      <c r="T1770" s="21" t="s">
        <v>93</v>
      </c>
      <c r="U1770" s="21" t="s">
        <v>2651</v>
      </c>
      <c r="V1770" s="21" t="s">
        <v>95</v>
      </c>
      <c r="W1770" s="21" t="s">
        <v>607</v>
      </c>
    </row>
    <row r="1771" spans="20:23" x14ac:dyDescent="0.4">
      <c r="T1771" s="21" t="s">
        <v>93</v>
      </c>
      <c r="U1771" s="21" t="s">
        <v>2652</v>
      </c>
      <c r="V1771" s="21" t="s">
        <v>95</v>
      </c>
      <c r="W1771" s="21" t="s">
        <v>607</v>
      </c>
    </row>
    <row r="1772" spans="20:23" x14ac:dyDescent="0.4">
      <c r="T1772" s="21" t="s">
        <v>93</v>
      </c>
      <c r="U1772" s="21" t="s">
        <v>2653</v>
      </c>
      <c r="V1772" s="21" t="s">
        <v>95</v>
      </c>
      <c r="W1772" s="21" t="s">
        <v>607</v>
      </c>
    </row>
    <row r="1773" spans="20:23" x14ac:dyDescent="0.4">
      <c r="T1773" s="21" t="s">
        <v>93</v>
      </c>
      <c r="U1773" s="21" t="s">
        <v>2654</v>
      </c>
      <c r="V1773" s="21" t="s">
        <v>95</v>
      </c>
      <c r="W1773" s="21" t="s">
        <v>607</v>
      </c>
    </row>
    <row r="1774" spans="20:23" x14ac:dyDescent="0.4">
      <c r="T1774" s="21" t="s">
        <v>93</v>
      </c>
      <c r="U1774" s="21" t="s">
        <v>2655</v>
      </c>
      <c r="V1774" s="21" t="s">
        <v>95</v>
      </c>
      <c r="W1774" s="21" t="s">
        <v>607</v>
      </c>
    </row>
    <row r="1775" spans="20:23" x14ac:dyDescent="0.4">
      <c r="T1775" s="21" t="s">
        <v>93</v>
      </c>
      <c r="U1775" s="21" t="s">
        <v>2656</v>
      </c>
      <c r="V1775" s="21" t="s">
        <v>95</v>
      </c>
      <c r="W1775" s="21" t="s">
        <v>607</v>
      </c>
    </row>
    <row r="1776" spans="20:23" x14ac:dyDescent="0.4">
      <c r="T1776" s="21" t="s">
        <v>93</v>
      </c>
      <c r="U1776" s="21" t="s">
        <v>2657</v>
      </c>
      <c r="V1776" s="21" t="s">
        <v>95</v>
      </c>
      <c r="W1776" s="21" t="s">
        <v>607</v>
      </c>
    </row>
    <row r="1777" spans="20:23" x14ac:dyDescent="0.4">
      <c r="T1777" s="21" t="s">
        <v>93</v>
      </c>
      <c r="U1777" s="21" t="s">
        <v>2658</v>
      </c>
      <c r="V1777" s="21" t="s">
        <v>95</v>
      </c>
      <c r="W1777" s="21" t="s">
        <v>607</v>
      </c>
    </row>
    <row r="1778" spans="20:23" x14ac:dyDescent="0.4">
      <c r="T1778" s="21" t="s">
        <v>93</v>
      </c>
      <c r="U1778" s="21" t="s">
        <v>2659</v>
      </c>
      <c r="V1778" s="21" t="s">
        <v>95</v>
      </c>
      <c r="W1778" s="21" t="s">
        <v>607</v>
      </c>
    </row>
    <row r="1779" spans="20:23" x14ac:dyDescent="0.4">
      <c r="T1779" s="21" t="s">
        <v>93</v>
      </c>
      <c r="U1779" s="21" t="s">
        <v>2660</v>
      </c>
      <c r="V1779" s="21" t="s">
        <v>95</v>
      </c>
      <c r="W1779" s="21" t="s">
        <v>607</v>
      </c>
    </row>
    <row r="1780" spans="20:23" x14ac:dyDescent="0.4">
      <c r="T1780" s="21" t="s">
        <v>93</v>
      </c>
      <c r="U1780" s="21" t="s">
        <v>2661</v>
      </c>
      <c r="V1780" s="21" t="s">
        <v>95</v>
      </c>
      <c r="W1780" s="21" t="s">
        <v>607</v>
      </c>
    </row>
    <row r="1781" spans="20:23" x14ac:dyDescent="0.4">
      <c r="T1781" s="21" t="s">
        <v>93</v>
      </c>
      <c r="U1781" s="21" t="s">
        <v>2662</v>
      </c>
      <c r="V1781" s="21" t="s">
        <v>95</v>
      </c>
      <c r="W1781" s="21" t="s">
        <v>607</v>
      </c>
    </row>
    <row r="1782" spans="20:23" x14ac:dyDescent="0.4">
      <c r="T1782" s="21" t="s">
        <v>93</v>
      </c>
      <c r="U1782" s="21" t="s">
        <v>2663</v>
      </c>
      <c r="V1782" s="21" t="s">
        <v>95</v>
      </c>
      <c r="W1782" s="21" t="s">
        <v>607</v>
      </c>
    </row>
    <row r="1783" spans="20:23" x14ac:dyDescent="0.4">
      <c r="T1783" s="21" t="s">
        <v>93</v>
      </c>
      <c r="U1783" s="21" t="s">
        <v>2664</v>
      </c>
      <c r="V1783" s="21" t="s">
        <v>95</v>
      </c>
      <c r="W1783" s="21" t="s">
        <v>724</v>
      </c>
    </row>
    <row r="1784" spans="20:23" x14ac:dyDescent="0.4">
      <c r="T1784" s="21" t="s">
        <v>93</v>
      </c>
      <c r="U1784" s="21" t="s">
        <v>2665</v>
      </c>
      <c r="V1784" s="21" t="s">
        <v>95</v>
      </c>
      <c r="W1784" s="21" t="s">
        <v>724</v>
      </c>
    </row>
    <row r="1785" spans="20:23" x14ac:dyDescent="0.4">
      <c r="T1785" s="21" t="s">
        <v>93</v>
      </c>
      <c r="U1785" s="21" t="s">
        <v>2666</v>
      </c>
      <c r="V1785" s="21" t="s">
        <v>95</v>
      </c>
      <c r="W1785" s="21" t="s">
        <v>724</v>
      </c>
    </row>
    <row r="1786" spans="20:23" x14ac:dyDescent="0.4">
      <c r="T1786" s="21" t="s">
        <v>93</v>
      </c>
      <c r="U1786" s="21" t="s">
        <v>2667</v>
      </c>
      <c r="V1786" s="21" t="s">
        <v>95</v>
      </c>
      <c r="W1786" s="21" t="s">
        <v>724</v>
      </c>
    </row>
    <row r="1787" spans="20:23" x14ac:dyDescent="0.4">
      <c r="T1787" s="21" t="s">
        <v>93</v>
      </c>
      <c r="U1787" s="21" t="s">
        <v>2668</v>
      </c>
      <c r="V1787" s="21" t="s">
        <v>95</v>
      </c>
      <c r="W1787" s="21" t="s">
        <v>724</v>
      </c>
    </row>
    <row r="1788" spans="20:23" x14ac:dyDescent="0.4">
      <c r="T1788" s="21" t="s">
        <v>93</v>
      </c>
      <c r="U1788" s="21" t="s">
        <v>2669</v>
      </c>
      <c r="V1788" s="21" t="s">
        <v>95</v>
      </c>
      <c r="W1788" s="21" t="s">
        <v>724</v>
      </c>
    </row>
    <row r="1789" spans="20:23" x14ac:dyDescent="0.4">
      <c r="T1789" s="21" t="s">
        <v>93</v>
      </c>
      <c r="U1789" s="21" t="s">
        <v>2670</v>
      </c>
      <c r="V1789" s="21" t="s">
        <v>95</v>
      </c>
      <c r="W1789" s="21" t="s">
        <v>724</v>
      </c>
    </row>
    <row r="1790" spans="20:23" x14ac:dyDescent="0.4">
      <c r="T1790" s="21" t="s">
        <v>93</v>
      </c>
      <c r="U1790" s="21" t="s">
        <v>2671</v>
      </c>
      <c r="V1790" s="21" t="s">
        <v>95</v>
      </c>
      <c r="W1790" s="21" t="s">
        <v>724</v>
      </c>
    </row>
    <row r="1791" spans="20:23" x14ac:dyDescent="0.4">
      <c r="T1791" s="21" t="s">
        <v>93</v>
      </c>
      <c r="U1791" s="21" t="s">
        <v>2672</v>
      </c>
      <c r="V1791" s="21" t="s">
        <v>95</v>
      </c>
      <c r="W1791" s="21" t="s">
        <v>724</v>
      </c>
    </row>
    <row r="1792" spans="20:23" x14ac:dyDescent="0.4">
      <c r="T1792" s="21" t="s">
        <v>93</v>
      </c>
      <c r="U1792" s="21" t="s">
        <v>2673</v>
      </c>
      <c r="V1792" s="21" t="s">
        <v>95</v>
      </c>
      <c r="W1792" s="21" t="s">
        <v>724</v>
      </c>
    </row>
    <row r="1793" spans="20:23" x14ac:dyDescent="0.4">
      <c r="T1793" s="21" t="s">
        <v>93</v>
      </c>
      <c r="U1793" s="21" t="s">
        <v>2674</v>
      </c>
      <c r="V1793" s="21" t="s">
        <v>95</v>
      </c>
      <c r="W1793" s="21" t="s">
        <v>724</v>
      </c>
    </row>
    <row r="1794" spans="20:23" x14ac:dyDescent="0.4">
      <c r="T1794" s="21" t="s">
        <v>93</v>
      </c>
      <c r="U1794" s="21" t="s">
        <v>2675</v>
      </c>
      <c r="V1794" s="21" t="s">
        <v>95</v>
      </c>
      <c r="W1794" s="21" t="s">
        <v>724</v>
      </c>
    </row>
    <row r="1795" spans="20:23" x14ac:dyDescent="0.4">
      <c r="T1795" s="21" t="s">
        <v>93</v>
      </c>
      <c r="U1795" s="21" t="s">
        <v>2676</v>
      </c>
      <c r="V1795" s="21" t="s">
        <v>95</v>
      </c>
      <c r="W1795" s="21" t="s">
        <v>724</v>
      </c>
    </row>
    <row r="1796" spans="20:23" x14ac:dyDescent="0.4">
      <c r="T1796" s="21" t="s">
        <v>93</v>
      </c>
      <c r="U1796" s="21" t="s">
        <v>2677</v>
      </c>
      <c r="V1796" s="21" t="s">
        <v>95</v>
      </c>
      <c r="W1796" s="21" t="s">
        <v>724</v>
      </c>
    </row>
    <row r="1797" spans="20:23" x14ac:dyDescent="0.4">
      <c r="T1797" s="21" t="s">
        <v>93</v>
      </c>
      <c r="U1797" s="21" t="s">
        <v>2678</v>
      </c>
      <c r="V1797" s="21" t="s">
        <v>95</v>
      </c>
      <c r="W1797" s="21" t="s">
        <v>724</v>
      </c>
    </row>
    <row r="1798" spans="20:23" x14ac:dyDescent="0.4">
      <c r="T1798" s="21" t="s">
        <v>93</v>
      </c>
      <c r="U1798" s="21" t="s">
        <v>2679</v>
      </c>
      <c r="V1798" s="21" t="s">
        <v>95</v>
      </c>
      <c r="W1798" s="21" t="s">
        <v>724</v>
      </c>
    </row>
    <row r="1799" spans="20:23" x14ac:dyDescent="0.4">
      <c r="T1799" s="21" t="s">
        <v>93</v>
      </c>
      <c r="U1799" s="21" t="s">
        <v>2680</v>
      </c>
      <c r="V1799" s="21" t="s">
        <v>95</v>
      </c>
      <c r="W1799" s="21" t="s">
        <v>724</v>
      </c>
    </row>
    <row r="1800" spans="20:23" x14ac:dyDescent="0.4">
      <c r="T1800" s="21" t="s">
        <v>93</v>
      </c>
      <c r="U1800" s="21" t="s">
        <v>2681</v>
      </c>
      <c r="V1800" s="21" t="s">
        <v>95</v>
      </c>
      <c r="W1800" s="21" t="s">
        <v>724</v>
      </c>
    </row>
    <row r="1801" spans="20:23" x14ac:dyDescent="0.4">
      <c r="T1801" s="21" t="s">
        <v>93</v>
      </c>
      <c r="U1801" s="21" t="s">
        <v>2682</v>
      </c>
      <c r="V1801" s="21" t="s">
        <v>95</v>
      </c>
      <c r="W1801" s="21" t="s">
        <v>724</v>
      </c>
    </row>
    <row r="1802" spans="20:23" x14ac:dyDescent="0.4">
      <c r="T1802" s="21" t="s">
        <v>93</v>
      </c>
      <c r="U1802" s="21" t="s">
        <v>2683</v>
      </c>
      <c r="V1802" s="21" t="s">
        <v>95</v>
      </c>
      <c r="W1802" s="21" t="s">
        <v>724</v>
      </c>
    </row>
    <row r="1803" spans="20:23" x14ac:dyDescent="0.4">
      <c r="T1803" s="21" t="s">
        <v>93</v>
      </c>
      <c r="U1803" s="21" t="s">
        <v>2684</v>
      </c>
      <c r="V1803" s="21" t="s">
        <v>95</v>
      </c>
      <c r="W1803" s="21" t="s">
        <v>724</v>
      </c>
    </row>
    <row r="1804" spans="20:23" x14ac:dyDescent="0.4">
      <c r="T1804" s="21" t="s">
        <v>93</v>
      </c>
      <c r="U1804" s="21" t="s">
        <v>2685</v>
      </c>
      <c r="V1804" s="21" t="s">
        <v>95</v>
      </c>
      <c r="W1804" s="21" t="s">
        <v>724</v>
      </c>
    </row>
    <row r="1805" spans="20:23" x14ac:dyDescent="0.4">
      <c r="T1805" s="21" t="s">
        <v>93</v>
      </c>
      <c r="U1805" s="21" t="s">
        <v>2686</v>
      </c>
      <c r="V1805" s="21" t="s">
        <v>95</v>
      </c>
      <c r="W1805" s="21" t="s">
        <v>724</v>
      </c>
    </row>
    <row r="1806" spans="20:23" x14ac:dyDescent="0.4">
      <c r="T1806" s="21" t="s">
        <v>93</v>
      </c>
      <c r="U1806" s="21" t="s">
        <v>2687</v>
      </c>
      <c r="V1806" s="21" t="s">
        <v>95</v>
      </c>
      <c r="W1806" s="21" t="s">
        <v>724</v>
      </c>
    </row>
    <row r="1807" spans="20:23" x14ac:dyDescent="0.4">
      <c r="T1807" s="21" t="s">
        <v>93</v>
      </c>
      <c r="U1807" s="21" t="s">
        <v>2688</v>
      </c>
      <c r="V1807" s="21" t="s">
        <v>95</v>
      </c>
      <c r="W1807" s="21" t="s">
        <v>724</v>
      </c>
    </row>
    <row r="1808" spans="20:23" x14ac:dyDescent="0.4">
      <c r="T1808" s="21" t="s">
        <v>93</v>
      </c>
      <c r="U1808" s="21" t="s">
        <v>2689</v>
      </c>
      <c r="V1808" s="21" t="s">
        <v>95</v>
      </c>
      <c r="W1808" s="21" t="s">
        <v>724</v>
      </c>
    </row>
    <row r="1809" spans="20:23" x14ac:dyDescent="0.4">
      <c r="T1809" s="21" t="s">
        <v>93</v>
      </c>
      <c r="U1809" s="21" t="s">
        <v>2690</v>
      </c>
      <c r="V1809" s="21" t="s">
        <v>95</v>
      </c>
      <c r="W1809" s="21" t="s">
        <v>724</v>
      </c>
    </row>
    <row r="1810" spans="20:23" x14ac:dyDescent="0.4">
      <c r="T1810" s="21" t="s">
        <v>93</v>
      </c>
      <c r="U1810" s="21" t="s">
        <v>2691</v>
      </c>
      <c r="V1810" s="21" t="s">
        <v>95</v>
      </c>
      <c r="W1810" s="21" t="s">
        <v>724</v>
      </c>
    </row>
    <row r="1811" spans="20:23" x14ac:dyDescent="0.4">
      <c r="T1811" s="21" t="s">
        <v>93</v>
      </c>
      <c r="U1811" s="21" t="s">
        <v>2692</v>
      </c>
      <c r="V1811" s="21" t="s">
        <v>95</v>
      </c>
      <c r="W1811" s="21" t="s">
        <v>724</v>
      </c>
    </row>
    <row r="1812" spans="20:23" x14ac:dyDescent="0.4">
      <c r="T1812" s="21" t="s">
        <v>93</v>
      </c>
      <c r="U1812" s="21" t="s">
        <v>2693</v>
      </c>
      <c r="V1812" s="21" t="s">
        <v>95</v>
      </c>
      <c r="W1812" s="21" t="s">
        <v>724</v>
      </c>
    </row>
    <row r="1813" spans="20:23" x14ac:dyDescent="0.4">
      <c r="T1813" s="21" t="s">
        <v>93</v>
      </c>
      <c r="U1813" s="21" t="s">
        <v>2694</v>
      </c>
      <c r="V1813" s="21" t="s">
        <v>95</v>
      </c>
      <c r="W1813" s="21" t="s">
        <v>724</v>
      </c>
    </row>
    <row r="1814" spans="20:23" x14ac:dyDescent="0.4">
      <c r="T1814" s="21" t="s">
        <v>93</v>
      </c>
      <c r="U1814" s="21" t="s">
        <v>2695</v>
      </c>
      <c r="V1814" s="21" t="s">
        <v>95</v>
      </c>
      <c r="W1814" s="21" t="s">
        <v>724</v>
      </c>
    </row>
    <row r="1815" spans="20:23" x14ac:dyDescent="0.4">
      <c r="T1815" s="21" t="s">
        <v>93</v>
      </c>
      <c r="U1815" s="21" t="s">
        <v>2696</v>
      </c>
      <c r="V1815" s="21" t="s">
        <v>95</v>
      </c>
      <c r="W1815" s="21" t="s">
        <v>724</v>
      </c>
    </row>
    <row r="1816" spans="20:23" x14ac:dyDescent="0.4">
      <c r="T1816" s="21" t="s">
        <v>93</v>
      </c>
      <c r="U1816" s="21" t="s">
        <v>2697</v>
      </c>
      <c r="V1816" s="21" t="s">
        <v>95</v>
      </c>
      <c r="W1816" s="21" t="s">
        <v>724</v>
      </c>
    </row>
    <row r="1817" spans="20:23" x14ac:dyDescent="0.4">
      <c r="T1817" s="21" t="s">
        <v>93</v>
      </c>
      <c r="U1817" s="21" t="s">
        <v>2698</v>
      </c>
      <c r="V1817" s="21" t="s">
        <v>95</v>
      </c>
      <c r="W1817" s="21" t="s">
        <v>724</v>
      </c>
    </row>
    <row r="1818" spans="20:23" x14ac:dyDescent="0.4">
      <c r="T1818" s="21" t="s">
        <v>93</v>
      </c>
      <c r="U1818" s="21" t="s">
        <v>2699</v>
      </c>
      <c r="V1818" s="21" t="s">
        <v>95</v>
      </c>
      <c r="W1818" s="21" t="s">
        <v>724</v>
      </c>
    </row>
    <row r="1819" spans="20:23" x14ac:dyDescent="0.4">
      <c r="T1819" s="21" t="s">
        <v>93</v>
      </c>
      <c r="U1819" s="21" t="s">
        <v>2700</v>
      </c>
      <c r="V1819" s="21" t="s">
        <v>95</v>
      </c>
      <c r="W1819" s="21" t="s">
        <v>724</v>
      </c>
    </row>
    <row r="1820" spans="20:23" x14ac:dyDescent="0.4">
      <c r="T1820" s="21" t="s">
        <v>93</v>
      </c>
      <c r="U1820" s="21" t="s">
        <v>2701</v>
      </c>
      <c r="V1820" s="21" t="s">
        <v>95</v>
      </c>
      <c r="W1820" s="21" t="s">
        <v>724</v>
      </c>
    </row>
    <row r="1821" spans="20:23" x14ac:dyDescent="0.4">
      <c r="T1821" s="21" t="s">
        <v>93</v>
      </c>
      <c r="U1821" s="21" t="s">
        <v>2702</v>
      </c>
      <c r="V1821" s="21" t="s">
        <v>95</v>
      </c>
      <c r="W1821" s="21" t="s">
        <v>724</v>
      </c>
    </row>
    <row r="1822" spans="20:23" x14ac:dyDescent="0.4">
      <c r="T1822" s="21" t="s">
        <v>93</v>
      </c>
      <c r="U1822" s="21" t="s">
        <v>2703</v>
      </c>
      <c r="V1822" s="21" t="s">
        <v>95</v>
      </c>
      <c r="W1822" s="21" t="s">
        <v>724</v>
      </c>
    </row>
    <row r="1823" spans="20:23" x14ac:dyDescent="0.4">
      <c r="T1823" s="21" t="s">
        <v>93</v>
      </c>
      <c r="U1823" s="21" t="s">
        <v>2704</v>
      </c>
      <c r="V1823" s="21" t="s">
        <v>95</v>
      </c>
      <c r="W1823" s="21" t="s">
        <v>724</v>
      </c>
    </row>
    <row r="1824" spans="20:23" x14ac:dyDescent="0.4">
      <c r="T1824" s="21" t="s">
        <v>93</v>
      </c>
      <c r="U1824" s="21" t="s">
        <v>2705</v>
      </c>
      <c r="V1824" s="21" t="s">
        <v>95</v>
      </c>
      <c r="W1824" s="21" t="s">
        <v>724</v>
      </c>
    </row>
    <row r="1825" spans="20:23" x14ac:dyDescent="0.4">
      <c r="T1825" s="21" t="s">
        <v>93</v>
      </c>
      <c r="U1825" s="21" t="s">
        <v>2706</v>
      </c>
      <c r="V1825" s="21" t="s">
        <v>95</v>
      </c>
      <c r="W1825" s="21" t="s">
        <v>724</v>
      </c>
    </row>
    <row r="1826" spans="20:23" x14ac:dyDescent="0.4">
      <c r="T1826" s="21" t="s">
        <v>93</v>
      </c>
      <c r="U1826" s="21" t="s">
        <v>2707</v>
      </c>
      <c r="V1826" s="21" t="s">
        <v>95</v>
      </c>
      <c r="W1826" s="21" t="s">
        <v>724</v>
      </c>
    </row>
    <row r="1827" spans="20:23" x14ac:dyDescent="0.4">
      <c r="T1827" s="21" t="s">
        <v>93</v>
      </c>
      <c r="U1827" s="21" t="s">
        <v>2708</v>
      </c>
      <c r="V1827" s="21" t="s">
        <v>95</v>
      </c>
      <c r="W1827" s="21" t="s">
        <v>724</v>
      </c>
    </row>
    <row r="1828" spans="20:23" x14ac:dyDescent="0.4">
      <c r="T1828" s="21" t="s">
        <v>93</v>
      </c>
      <c r="U1828" s="21" t="s">
        <v>2709</v>
      </c>
      <c r="V1828" s="21" t="s">
        <v>95</v>
      </c>
      <c r="W1828" s="21" t="s">
        <v>724</v>
      </c>
    </row>
    <row r="1829" spans="20:23" x14ac:dyDescent="0.4">
      <c r="T1829" s="21" t="s">
        <v>93</v>
      </c>
      <c r="U1829" s="21" t="s">
        <v>2710</v>
      </c>
      <c r="V1829" s="21" t="s">
        <v>95</v>
      </c>
      <c r="W1829" s="21" t="s">
        <v>724</v>
      </c>
    </row>
    <row r="1830" spans="20:23" x14ac:dyDescent="0.4">
      <c r="T1830" s="21" t="s">
        <v>93</v>
      </c>
      <c r="U1830" s="21" t="s">
        <v>2711</v>
      </c>
      <c r="V1830" s="21" t="s">
        <v>95</v>
      </c>
      <c r="W1830" s="21" t="s">
        <v>724</v>
      </c>
    </row>
    <row r="1831" spans="20:23" x14ac:dyDescent="0.4">
      <c r="T1831" s="21" t="s">
        <v>93</v>
      </c>
      <c r="U1831" s="21" t="s">
        <v>2712</v>
      </c>
      <c r="V1831" s="21" t="s">
        <v>95</v>
      </c>
      <c r="W1831" s="21" t="s">
        <v>724</v>
      </c>
    </row>
    <row r="1832" spans="20:23" x14ac:dyDescent="0.4">
      <c r="T1832" s="21" t="s">
        <v>93</v>
      </c>
      <c r="U1832" s="21" t="s">
        <v>2713</v>
      </c>
      <c r="V1832" s="21" t="s">
        <v>95</v>
      </c>
      <c r="W1832" s="21" t="s">
        <v>724</v>
      </c>
    </row>
    <row r="1833" spans="20:23" x14ac:dyDescent="0.4">
      <c r="T1833" s="21" t="s">
        <v>93</v>
      </c>
      <c r="U1833" s="21" t="s">
        <v>2714</v>
      </c>
      <c r="V1833" s="21" t="s">
        <v>95</v>
      </c>
      <c r="W1833" s="21" t="s">
        <v>724</v>
      </c>
    </row>
    <row r="1834" spans="20:23" x14ac:dyDescent="0.4">
      <c r="T1834" s="21" t="s">
        <v>93</v>
      </c>
      <c r="U1834" s="21" t="s">
        <v>2715</v>
      </c>
      <c r="V1834" s="21" t="s">
        <v>95</v>
      </c>
      <c r="W1834" s="21" t="s">
        <v>724</v>
      </c>
    </row>
    <row r="1835" spans="20:23" x14ac:dyDescent="0.4">
      <c r="T1835" s="21" t="s">
        <v>93</v>
      </c>
      <c r="U1835" s="21" t="s">
        <v>2716</v>
      </c>
      <c r="V1835" s="21" t="s">
        <v>95</v>
      </c>
      <c r="W1835" s="21" t="s">
        <v>724</v>
      </c>
    </row>
    <row r="1836" spans="20:23" x14ac:dyDescent="0.4">
      <c r="T1836" s="21" t="s">
        <v>93</v>
      </c>
      <c r="U1836" s="21" t="s">
        <v>2717</v>
      </c>
      <c r="V1836" s="21" t="s">
        <v>95</v>
      </c>
      <c r="W1836" s="21" t="s">
        <v>724</v>
      </c>
    </row>
    <row r="1837" spans="20:23" x14ac:dyDescent="0.4">
      <c r="T1837" s="21" t="s">
        <v>93</v>
      </c>
      <c r="U1837" s="21" t="s">
        <v>2718</v>
      </c>
      <c r="V1837" s="21" t="s">
        <v>95</v>
      </c>
      <c r="W1837" s="21" t="s">
        <v>724</v>
      </c>
    </row>
    <row r="1838" spans="20:23" x14ac:dyDescent="0.4">
      <c r="T1838" s="21" t="s">
        <v>93</v>
      </c>
      <c r="U1838" s="21" t="s">
        <v>2719</v>
      </c>
      <c r="V1838" s="21" t="s">
        <v>95</v>
      </c>
      <c r="W1838" s="21" t="s">
        <v>724</v>
      </c>
    </row>
    <row r="1839" spans="20:23" x14ac:dyDescent="0.4">
      <c r="T1839" s="21" t="s">
        <v>93</v>
      </c>
      <c r="U1839" s="21" t="s">
        <v>2720</v>
      </c>
      <c r="V1839" s="21" t="s">
        <v>95</v>
      </c>
      <c r="W1839" s="21" t="s">
        <v>724</v>
      </c>
    </row>
    <row r="1840" spans="20:23" x14ac:dyDescent="0.4">
      <c r="T1840" s="21" t="s">
        <v>93</v>
      </c>
      <c r="U1840" s="21" t="s">
        <v>2721</v>
      </c>
      <c r="V1840" s="21" t="s">
        <v>95</v>
      </c>
      <c r="W1840" s="21" t="s">
        <v>724</v>
      </c>
    </row>
    <row r="1841" spans="20:23" x14ac:dyDescent="0.4">
      <c r="T1841" s="21" t="s">
        <v>93</v>
      </c>
      <c r="U1841" s="21" t="s">
        <v>2722</v>
      </c>
      <c r="V1841" s="21" t="s">
        <v>95</v>
      </c>
      <c r="W1841" s="21" t="s">
        <v>724</v>
      </c>
    </row>
    <row r="1842" spans="20:23" x14ac:dyDescent="0.4">
      <c r="T1842" s="21" t="s">
        <v>93</v>
      </c>
      <c r="U1842" s="21" t="s">
        <v>2723</v>
      </c>
      <c r="V1842" s="21" t="s">
        <v>95</v>
      </c>
      <c r="W1842" s="21" t="s">
        <v>724</v>
      </c>
    </row>
    <row r="1843" spans="20:23" x14ac:dyDescent="0.4">
      <c r="T1843" s="21" t="s">
        <v>93</v>
      </c>
      <c r="U1843" s="21" t="s">
        <v>2724</v>
      </c>
      <c r="V1843" s="21" t="s">
        <v>95</v>
      </c>
      <c r="W1843" s="21" t="s">
        <v>724</v>
      </c>
    </row>
    <row r="1844" spans="20:23" x14ac:dyDescent="0.4">
      <c r="T1844" s="21" t="s">
        <v>93</v>
      </c>
      <c r="U1844" s="21" t="s">
        <v>2725</v>
      </c>
      <c r="V1844" s="21" t="s">
        <v>95</v>
      </c>
      <c r="W1844" s="21" t="s">
        <v>724</v>
      </c>
    </row>
    <row r="1845" spans="20:23" x14ac:dyDescent="0.4">
      <c r="T1845" s="21" t="s">
        <v>93</v>
      </c>
      <c r="U1845" s="21" t="s">
        <v>2726</v>
      </c>
      <c r="V1845" s="21" t="s">
        <v>95</v>
      </c>
      <c r="W1845" s="21" t="s">
        <v>724</v>
      </c>
    </row>
    <row r="1846" spans="20:23" x14ac:dyDescent="0.4">
      <c r="T1846" s="21" t="s">
        <v>93</v>
      </c>
      <c r="U1846" s="21" t="s">
        <v>2727</v>
      </c>
      <c r="V1846" s="21" t="s">
        <v>95</v>
      </c>
      <c r="W1846" s="21" t="s">
        <v>724</v>
      </c>
    </row>
    <row r="1847" spans="20:23" x14ac:dyDescent="0.4">
      <c r="T1847" s="21" t="s">
        <v>93</v>
      </c>
      <c r="U1847" s="21" t="s">
        <v>2728</v>
      </c>
      <c r="V1847" s="21" t="s">
        <v>95</v>
      </c>
      <c r="W1847" s="21" t="s">
        <v>724</v>
      </c>
    </row>
    <row r="1848" spans="20:23" x14ac:dyDescent="0.4">
      <c r="T1848" s="21" t="s">
        <v>93</v>
      </c>
      <c r="U1848" s="21" t="s">
        <v>2729</v>
      </c>
      <c r="V1848" s="21" t="s">
        <v>95</v>
      </c>
      <c r="W1848" s="21" t="s">
        <v>724</v>
      </c>
    </row>
    <row r="1849" spans="20:23" x14ac:dyDescent="0.4">
      <c r="T1849" s="21" t="s">
        <v>93</v>
      </c>
      <c r="U1849" s="21" t="s">
        <v>2730</v>
      </c>
      <c r="V1849" s="21" t="s">
        <v>95</v>
      </c>
      <c r="W1849" s="21" t="s">
        <v>724</v>
      </c>
    </row>
    <row r="1850" spans="20:23" x14ac:dyDescent="0.4">
      <c r="T1850" s="21" t="s">
        <v>93</v>
      </c>
      <c r="U1850" s="21" t="s">
        <v>2731</v>
      </c>
      <c r="V1850" s="21" t="s">
        <v>95</v>
      </c>
      <c r="W1850" s="21" t="s">
        <v>724</v>
      </c>
    </row>
    <row r="1851" spans="20:23" x14ac:dyDescent="0.4">
      <c r="T1851" s="21" t="s">
        <v>93</v>
      </c>
      <c r="U1851" s="21" t="s">
        <v>2732</v>
      </c>
      <c r="V1851" s="21" t="s">
        <v>95</v>
      </c>
      <c r="W1851" s="21" t="s">
        <v>724</v>
      </c>
    </row>
    <row r="1852" spans="20:23" x14ac:dyDescent="0.4">
      <c r="T1852" s="21" t="s">
        <v>93</v>
      </c>
      <c r="U1852" s="21" t="s">
        <v>2733</v>
      </c>
      <c r="V1852" s="21" t="s">
        <v>95</v>
      </c>
      <c r="W1852" s="21" t="s">
        <v>724</v>
      </c>
    </row>
    <row r="1853" spans="20:23" x14ac:dyDescent="0.4">
      <c r="T1853" s="21" t="s">
        <v>93</v>
      </c>
      <c r="U1853" s="21" t="s">
        <v>2734</v>
      </c>
      <c r="V1853" s="21" t="s">
        <v>95</v>
      </c>
      <c r="W1853" s="21" t="s">
        <v>724</v>
      </c>
    </row>
    <row r="1854" spans="20:23" x14ac:dyDescent="0.4">
      <c r="T1854" s="21" t="s">
        <v>93</v>
      </c>
      <c r="U1854" s="21" t="s">
        <v>2735</v>
      </c>
      <c r="V1854" s="21" t="s">
        <v>95</v>
      </c>
      <c r="W1854" s="21" t="s">
        <v>724</v>
      </c>
    </row>
    <row r="1855" spans="20:23" x14ac:dyDescent="0.4">
      <c r="T1855" s="21" t="s">
        <v>93</v>
      </c>
      <c r="U1855" s="21" t="s">
        <v>2736</v>
      </c>
      <c r="V1855" s="21" t="s">
        <v>95</v>
      </c>
      <c r="W1855" s="21" t="s">
        <v>724</v>
      </c>
    </row>
    <row r="1856" spans="20:23" x14ac:dyDescent="0.4">
      <c r="T1856" s="21" t="s">
        <v>93</v>
      </c>
      <c r="U1856" s="21" t="s">
        <v>2737</v>
      </c>
      <c r="V1856" s="21" t="s">
        <v>95</v>
      </c>
      <c r="W1856" s="21" t="s">
        <v>724</v>
      </c>
    </row>
    <row r="1857" spans="20:23" x14ac:dyDescent="0.4">
      <c r="T1857" s="21" t="s">
        <v>93</v>
      </c>
      <c r="U1857" s="21" t="s">
        <v>2738</v>
      </c>
      <c r="V1857" s="21" t="s">
        <v>95</v>
      </c>
      <c r="W1857" s="21" t="s">
        <v>724</v>
      </c>
    </row>
    <row r="1858" spans="20:23" x14ac:dyDescent="0.4">
      <c r="T1858" s="21" t="s">
        <v>93</v>
      </c>
      <c r="U1858" s="21" t="s">
        <v>2739</v>
      </c>
      <c r="V1858" s="21" t="s">
        <v>95</v>
      </c>
      <c r="W1858" s="21" t="s">
        <v>724</v>
      </c>
    </row>
    <row r="1859" spans="20:23" x14ac:dyDescent="0.4">
      <c r="T1859" s="21" t="s">
        <v>93</v>
      </c>
      <c r="U1859" s="21" t="s">
        <v>2740</v>
      </c>
      <c r="V1859" s="21" t="s">
        <v>95</v>
      </c>
      <c r="W1859" s="21" t="s">
        <v>724</v>
      </c>
    </row>
    <row r="1860" spans="20:23" x14ac:dyDescent="0.4">
      <c r="T1860" s="21" t="s">
        <v>93</v>
      </c>
      <c r="U1860" s="21" t="s">
        <v>2741</v>
      </c>
      <c r="V1860" s="21" t="s">
        <v>95</v>
      </c>
      <c r="W1860" s="21" t="s">
        <v>724</v>
      </c>
    </row>
    <row r="1861" spans="20:23" x14ac:dyDescent="0.4">
      <c r="T1861" s="21" t="s">
        <v>93</v>
      </c>
      <c r="U1861" s="21" t="s">
        <v>2742</v>
      </c>
      <c r="V1861" s="21" t="s">
        <v>95</v>
      </c>
      <c r="W1861" s="21" t="s">
        <v>724</v>
      </c>
    </row>
    <row r="1862" spans="20:23" x14ac:dyDescent="0.4">
      <c r="T1862" s="21" t="s">
        <v>93</v>
      </c>
      <c r="U1862" s="21" t="s">
        <v>2743</v>
      </c>
      <c r="V1862" s="21" t="s">
        <v>95</v>
      </c>
      <c r="W1862" s="21" t="s">
        <v>724</v>
      </c>
    </row>
    <row r="1863" spans="20:23" x14ac:dyDescent="0.4">
      <c r="T1863" s="21" t="s">
        <v>93</v>
      </c>
      <c r="U1863" s="21" t="s">
        <v>2744</v>
      </c>
      <c r="V1863" s="21" t="s">
        <v>95</v>
      </c>
      <c r="W1863" s="21" t="s">
        <v>724</v>
      </c>
    </row>
    <row r="1864" spans="20:23" x14ac:dyDescent="0.4">
      <c r="T1864" s="21" t="s">
        <v>93</v>
      </c>
      <c r="U1864" s="21" t="s">
        <v>2745</v>
      </c>
      <c r="V1864" s="21" t="s">
        <v>95</v>
      </c>
      <c r="W1864" s="21" t="s">
        <v>724</v>
      </c>
    </row>
    <row r="1865" spans="20:23" x14ac:dyDescent="0.4">
      <c r="T1865" s="21" t="s">
        <v>93</v>
      </c>
      <c r="U1865" s="21" t="s">
        <v>2746</v>
      </c>
      <c r="V1865" s="21" t="s">
        <v>95</v>
      </c>
      <c r="W1865" s="21" t="s">
        <v>724</v>
      </c>
    </row>
    <row r="1866" spans="20:23" x14ac:dyDescent="0.4">
      <c r="T1866" s="21" t="s">
        <v>93</v>
      </c>
      <c r="U1866" s="21" t="s">
        <v>2747</v>
      </c>
      <c r="V1866" s="21" t="s">
        <v>95</v>
      </c>
      <c r="W1866" s="21" t="s">
        <v>724</v>
      </c>
    </row>
    <row r="1867" spans="20:23" x14ac:dyDescent="0.4">
      <c r="T1867" s="21" t="s">
        <v>93</v>
      </c>
      <c r="U1867" s="21" t="s">
        <v>2748</v>
      </c>
      <c r="V1867" s="21" t="s">
        <v>95</v>
      </c>
      <c r="W1867" s="21" t="s">
        <v>724</v>
      </c>
    </row>
    <row r="1868" spans="20:23" x14ac:dyDescent="0.4">
      <c r="T1868" s="21" t="s">
        <v>93</v>
      </c>
      <c r="U1868" s="21" t="s">
        <v>2749</v>
      </c>
      <c r="V1868" s="21" t="s">
        <v>95</v>
      </c>
      <c r="W1868" s="21" t="s">
        <v>724</v>
      </c>
    </row>
    <row r="1869" spans="20:23" x14ac:dyDescent="0.4">
      <c r="T1869" s="21" t="s">
        <v>93</v>
      </c>
      <c r="U1869" s="21" t="s">
        <v>2750</v>
      </c>
      <c r="V1869" s="21" t="s">
        <v>95</v>
      </c>
      <c r="W1869" s="21" t="s">
        <v>724</v>
      </c>
    </row>
    <row r="1870" spans="20:23" x14ac:dyDescent="0.4">
      <c r="T1870" s="21" t="s">
        <v>93</v>
      </c>
      <c r="U1870" s="21" t="s">
        <v>2751</v>
      </c>
      <c r="V1870" s="21" t="s">
        <v>95</v>
      </c>
      <c r="W1870" s="21" t="s">
        <v>724</v>
      </c>
    </row>
    <row r="1871" spans="20:23" x14ac:dyDescent="0.4">
      <c r="T1871" s="21" t="s">
        <v>93</v>
      </c>
      <c r="U1871" s="21" t="s">
        <v>2752</v>
      </c>
      <c r="V1871" s="21" t="s">
        <v>95</v>
      </c>
      <c r="W1871" s="21" t="s">
        <v>724</v>
      </c>
    </row>
    <row r="1872" spans="20:23" x14ac:dyDescent="0.4">
      <c r="T1872" s="21" t="s">
        <v>93</v>
      </c>
      <c r="U1872" s="21" t="s">
        <v>2753</v>
      </c>
      <c r="V1872" s="21" t="s">
        <v>95</v>
      </c>
      <c r="W1872" s="21" t="s">
        <v>724</v>
      </c>
    </row>
    <row r="1873" spans="20:23" x14ac:dyDescent="0.4">
      <c r="T1873" s="21" t="s">
        <v>93</v>
      </c>
      <c r="U1873" s="21" t="s">
        <v>2754</v>
      </c>
      <c r="V1873" s="21" t="s">
        <v>95</v>
      </c>
      <c r="W1873" s="21" t="s">
        <v>724</v>
      </c>
    </row>
    <row r="1874" spans="20:23" x14ac:dyDescent="0.4">
      <c r="T1874" s="21" t="s">
        <v>93</v>
      </c>
      <c r="U1874" s="21" t="s">
        <v>2755</v>
      </c>
      <c r="V1874" s="21" t="s">
        <v>95</v>
      </c>
      <c r="W1874" s="21" t="s">
        <v>724</v>
      </c>
    </row>
    <row r="1875" spans="20:23" x14ac:dyDescent="0.4">
      <c r="T1875" s="21" t="s">
        <v>93</v>
      </c>
      <c r="U1875" s="21" t="s">
        <v>2756</v>
      </c>
      <c r="V1875" s="21" t="s">
        <v>95</v>
      </c>
      <c r="W1875" s="21" t="s">
        <v>724</v>
      </c>
    </row>
    <row r="1876" spans="20:23" x14ac:dyDescent="0.4">
      <c r="T1876" s="21" t="s">
        <v>93</v>
      </c>
      <c r="U1876" s="21" t="s">
        <v>2757</v>
      </c>
      <c r="V1876" s="21" t="s">
        <v>95</v>
      </c>
      <c r="W1876" s="21" t="s">
        <v>724</v>
      </c>
    </row>
    <row r="1877" spans="20:23" x14ac:dyDescent="0.4">
      <c r="T1877" s="21" t="s">
        <v>93</v>
      </c>
      <c r="U1877" s="21" t="s">
        <v>2758</v>
      </c>
      <c r="V1877" s="21" t="s">
        <v>95</v>
      </c>
      <c r="W1877" s="21" t="s">
        <v>724</v>
      </c>
    </row>
    <row r="1878" spans="20:23" x14ac:dyDescent="0.4">
      <c r="T1878" s="21" t="s">
        <v>93</v>
      </c>
      <c r="U1878" s="21" t="s">
        <v>2759</v>
      </c>
      <c r="V1878" s="21" t="s">
        <v>95</v>
      </c>
      <c r="W1878" s="21" t="s">
        <v>724</v>
      </c>
    </row>
    <row r="1879" spans="20:23" x14ac:dyDescent="0.4">
      <c r="T1879" s="21" t="s">
        <v>93</v>
      </c>
      <c r="U1879" s="21" t="s">
        <v>2760</v>
      </c>
      <c r="V1879" s="21" t="s">
        <v>95</v>
      </c>
      <c r="W1879" s="21" t="s">
        <v>724</v>
      </c>
    </row>
    <row r="1880" spans="20:23" x14ac:dyDescent="0.4">
      <c r="T1880" s="21" t="s">
        <v>93</v>
      </c>
      <c r="U1880" s="21" t="s">
        <v>2761</v>
      </c>
      <c r="V1880" s="21" t="s">
        <v>95</v>
      </c>
      <c r="W1880" s="21" t="s">
        <v>724</v>
      </c>
    </row>
    <row r="1881" spans="20:23" x14ac:dyDescent="0.4">
      <c r="T1881" s="21" t="s">
        <v>93</v>
      </c>
      <c r="U1881" s="21" t="s">
        <v>2762</v>
      </c>
      <c r="V1881" s="21" t="s">
        <v>95</v>
      </c>
      <c r="W1881" s="21" t="s">
        <v>724</v>
      </c>
    </row>
    <row r="1882" spans="20:23" x14ac:dyDescent="0.4">
      <c r="T1882" s="21" t="s">
        <v>93</v>
      </c>
      <c r="U1882" s="21" t="s">
        <v>2763</v>
      </c>
      <c r="V1882" s="21" t="s">
        <v>95</v>
      </c>
      <c r="W1882" s="21" t="s">
        <v>724</v>
      </c>
    </row>
    <row r="1883" spans="20:23" x14ac:dyDescent="0.4">
      <c r="T1883" s="21" t="s">
        <v>93</v>
      </c>
      <c r="U1883" s="21" t="s">
        <v>2764</v>
      </c>
      <c r="V1883" s="21" t="s">
        <v>95</v>
      </c>
      <c r="W1883" s="21" t="s">
        <v>724</v>
      </c>
    </row>
    <row r="1884" spans="20:23" x14ac:dyDescent="0.4">
      <c r="T1884" s="21" t="s">
        <v>93</v>
      </c>
      <c r="U1884" s="21" t="s">
        <v>2765</v>
      </c>
      <c r="V1884" s="21" t="s">
        <v>95</v>
      </c>
      <c r="W1884" s="21" t="s">
        <v>724</v>
      </c>
    </row>
    <row r="1885" spans="20:23" x14ac:dyDescent="0.4">
      <c r="T1885" s="21" t="s">
        <v>93</v>
      </c>
      <c r="U1885" s="21" t="s">
        <v>2766</v>
      </c>
      <c r="V1885" s="21" t="s">
        <v>95</v>
      </c>
      <c r="W1885" s="21" t="s">
        <v>724</v>
      </c>
    </row>
    <row r="1886" spans="20:23" x14ac:dyDescent="0.4">
      <c r="T1886" s="21" t="s">
        <v>93</v>
      </c>
      <c r="U1886" s="21" t="s">
        <v>2767</v>
      </c>
      <c r="V1886" s="21" t="s">
        <v>95</v>
      </c>
      <c r="W1886" s="21" t="s">
        <v>724</v>
      </c>
    </row>
    <row r="1887" spans="20:23" x14ac:dyDescent="0.4">
      <c r="T1887" s="21" t="s">
        <v>93</v>
      </c>
      <c r="U1887" s="21" t="s">
        <v>2768</v>
      </c>
      <c r="V1887" s="21" t="s">
        <v>95</v>
      </c>
      <c r="W1887" s="21" t="s">
        <v>724</v>
      </c>
    </row>
    <row r="1888" spans="20:23" x14ac:dyDescent="0.4">
      <c r="T1888" s="21" t="s">
        <v>93</v>
      </c>
      <c r="U1888" s="21" t="s">
        <v>2769</v>
      </c>
      <c r="V1888" s="21" t="s">
        <v>95</v>
      </c>
      <c r="W1888" s="21" t="s">
        <v>724</v>
      </c>
    </row>
    <row r="1889" spans="20:23" x14ac:dyDescent="0.4">
      <c r="T1889" s="21" t="s">
        <v>93</v>
      </c>
      <c r="U1889" s="21" t="s">
        <v>2770</v>
      </c>
      <c r="V1889" s="21" t="s">
        <v>95</v>
      </c>
      <c r="W1889" s="21" t="s">
        <v>724</v>
      </c>
    </row>
    <row r="1890" spans="20:23" x14ac:dyDescent="0.4">
      <c r="T1890" s="21" t="s">
        <v>93</v>
      </c>
      <c r="U1890" s="21" t="s">
        <v>2771</v>
      </c>
      <c r="V1890" s="21" t="s">
        <v>95</v>
      </c>
      <c r="W1890" s="21" t="s">
        <v>724</v>
      </c>
    </row>
    <row r="1891" spans="20:23" x14ac:dyDescent="0.4">
      <c r="T1891" s="21" t="s">
        <v>93</v>
      </c>
      <c r="U1891" s="21" t="s">
        <v>2772</v>
      </c>
      <c r="V1891" s="21" t="s">
        <v>95</v>
      </c>
      <c r="W1891" s="21" t="s">
        <v>724</v>
      </c>
    </row>
    <row r="1892" spans="20:23" x14ac:dyDescent="0.4">
      <c r="T1892" s="21" t="s">
        <v>93</v>
      </c>
      <c r="U1892" s="21" t="s">
        <v>2773</v>
      </c>
      <c r="V1892" s="21" t="s">
        <v>95</v>
      </c>
      <c r="W1892" s="21" t="s">
        <v>724</v>
      </c>
    </row>
    <row r="1893" spans="20:23" x14ac:dyDescent="0.4">
      <c r="T1893" s="21" t="s">
        <v>93</v>
      </c>
      <c r="U1893" s="21" t="s">
        <v>2774</v>
      </c>
      <c r="V1893" s="21" t="s">
        <v>95</v>
      </c>
      <c r="W1893" s="21" t="s">
        <v>724</v>
      </c>
    </row>
    <row r="1894" spans="20:23" x14ac:dyDescent="0.4">
      <c r="T1894" s="21" t="s">
        <v>93</v>
      </c>
      <c r="U1894" s="21" t="s">
        <v>2775</v>
      </c>
      <c r="V1894" s="21" t="s">
        <v>95</v>
      </c>
      <c r="W1894" s="21" t="s">
        <v>724</v>
      </c>
    </row>
    <row r="1895" spans="20:23" x14ac:dyDescent="0.4">
      <c r="T1895" s="21" t="s">
        <v>93</v>
      </c>
      <c r="U1895" s="21" t="s">
        <v>2776</v>
      </c>
      <c r="V1895" s="21" t="s">
        <v>95</v>
      </c>
      <c r="W1895" s="21" t="s">
        <v>724</v>
      </c>
    </row>
    <row r="1896" spans="20:23" x14ac:dyDescent="0.4">
      <c r="T1896" s="21" t="s">
        <v>93</v>
      </c>
      <c r="U1896" s="21" t="s">
        <v>2777</v>
      </c>
      <c r="V1896" s="21" t="s">
        <v>95</v>
      </c>
      <c r="W1896" s="21" t="s">
        <v>724</v>
      </c>
    </row>
    <row r="1897" spans="20:23" x14ac:dyDescent="0.4">
      <c r="T1897" s="21" t="s">
        <v>93</v>
      </c>
      <c r="U1897" s="21" t="s">
        <v>2778</v>
      </c>
      <c r="V1897" s="21" t="s">
        <v>95</v>
      </c>
      <c r="W1897" s="21" t="s">
        <v>724</v>
      </c>
    </row>
    <row r="1898" spans="20:23" x14ac:dyDescent="0.4">
      <c r="T1898" s="21" t="s">
        <v>93</v>
      </c>
      <c r="U1898" s="21" t="s">
        <v>2779</v>
      </c>
      <c r="V1898" s="21" t="s">
        <v>95</v>
      </c>
      <c r="W1898" s="21" t="s">
        <v>724</v>
      </c>
    </row>
    <row r="1899" spans="20:23" x14ac:dyDescent="0.4">
      <c r="T1899" s="21" t="s">
        <v>93</v>
      </c>
      <c r="U1899" s="21" t="s">
        <v>2780</v>
      </c>
      <c r="V1899" s="21" t="s">
        <v>95</v>
      </c>
      <c r="W1899" s="21" t="s">
        <v>724</v>
      </c>
    </row>
    <row r="1900" spans="20:23" x14ac:dyDescent="0.4">
      <c r="T1900" s="21" t="s">
        <v>93</v>
      </c>
      <c r="U1900" s="21" t="s">
        <v>2781</v>
      </c>
      <c r="V1900" s="21" t="s">
        <v>95</v>
      </c>
      <c r="W1900" s="21" t="s">
        <v>724</v>
      </c>
    </row>
    <row r="1901" spans="20:23" x14ac:dyDescent="0.4">
      <c r="T1901" s="21" t="s">
        <v>93</v>
      </c>
      <c r="U1901" s="21" t="s">
        <v>2782</v>
      </c>
      <c r="V1901" s="21" t="s">
        <v>95</v>
      </c>
      <c r="W1901" s="21" t="s">
        <v>724</v>
      </c>
    </row>
    <row r="1902" spans="20:23" x14ac:dyDescent="0.4">
      <c r="T1902" s="21" t="s">
        <v>93</v>
      </c>
      <c r="U1902" s="21" t="s">
        <v>2783</v>
      </c>
      <c r="V1902" s="21" t="s">
        <v>95</v>
      </c>
      <c r="W1902" s="21" t="s">
        <v>724</v>
      </c>
    </row>
    <row r="1903" spans="20:23" x14ac:dyDescent="0.4">
      <c r="T1903" s="21" t="s">
        <v>93</v>
      </c>
      <c r="U1903" s="21" t="s">
        <v>2784</v>
      </c>
      <c r="V1903" s="21" t="s">
        <v>95</v>
      </c>
      <c r="W1903" s="21" t="s">
        <v>724</v>
      </c>
    </row>
    <row r="1904" spans="20:23" x14ac:dyDescent="0.4">
      <c r="T1904" s="21" t="s">
        <v>93</v>
      </c>
      <c r="U1904" s="21" t="s">
        <v>2785</v>
      </c>
      <c r="V1904" s="21" t="s">
        <v>95</v>
      </c>
      <c r="W1904" s="21" t="s">
        <v>724</v>
      </c>
    </row>
    <row r="1905" spans="20:23" x14ac:dyDescent="0.4">
      <c r="T1905" s="21" t="s">
        <v>93</v>
      </c>
      <c r="U1905" s="21" t="s">
        <v>2786</v>
      </c>
      <c r="V1905" s="21" t="s">
        <v>95</v>
      </c>
      <c r="W1905" s="21" t="s">
        <v>724</v>
      </c>
    </row>
    <row r="1906" spans="20:23" x14ac:dyDescent="0.4">
      <c r="T1906" s="21" t="s">
        <v>93</v>
      </c>
      <c r="U1906" s="21" t="s">
        <v>2787</v>
      </c>
      <c r="V1906" s="21" t="s">
        <v>95</v>
      </c>
      <c r="W1906" s="21" t="s">
        <v>724</v>
      </c>
    </row>
    <row r="1907" spans="20:23" x14ac:dyDescent="0.4">
      <c r="T1907" s="21" t="s">
        <v>93</v>
      </c>
      <c r="U1907" s="21" t="s">
        <v>2788</v>
      </c>
      <c r="V1907" s="21" t="s">
        <v>95</v>
      </c>
      <c r="W1907" s="21" t="s">
        <v>724</v>
      </c>
    </row>
    <row r="1908" spans="20:23" x14ac:dyDescent="0.4">
      <c r="T1908" s="21" t="s">
        <v>93</v>
      </c>
      <c r="U1908" s="21" t="s">
        <v>2789</v>
      </c>
      <c r="V1908" s="21" t="s">
        <v>95</v>
      </c>
      <c r="W1908" s="21" t="s">
        <v>724</v>
      </c>
    </row>
    <row r="1909" spans="20:23" x14ac:dyDescent="0.4">
      <c r="T1909" s="21" t="s">
        <v>93</v>
      </c>
      <c r="U1909" s="21" t="s">
        <v>2790</v>
      </c>
      <c r="V1909" s="21" t="s">
        <v>95</v>
      </c>
      <c r="W1909" s="21" t="s">
        <v>724</v>
      </c>
    </row>
    <row r="1910" spans="20:23" x14ac:dyDescent="0.4">
      <c r="T1910" s="21" t="s">
        <v>93</v>
      </c>
      <c r="U1910" s="21" t="s">
        <v>2791</v>
      </c>
      <c r="V1910" s="21" t="s">
        <v>95</v>
      </c>
      <c r="W1910" s="21" t="s">
        <v>724</v>
      </c>
    </row>
    <row r="1911" spans="20:23" x14ac:dyDescent="0.4">
      <c r="T1911" s="21" t="s">
        <v>93</v>
      </c>
      <c r="U1911" s="21" t="s">
        <v>2792</v>
      </c>
      <c r="V1911" s="21" t="s">
        <v>95</v>
      </c>
      <c r="W1911" s="21" t="s">
        <v>724</v>
      </c>
    </row>
    <row r="1912" spans="20:23" x14ac:dyDescent="0.4">
      <c r="T1912" s="21" t="s">
        <v>93</v>
      </c>
      <c r="U1912" s="21" t="s">
        <v>2793</v>
      </c>
      <c r="V1912" s="21" t="s">
        <v>95</v>
      </c>
      <c r="W1912" s="21" t="s">
        <v>724</v>
      </c>
    </row>
    <row r="1913" spans="20:23" x14ac:dyDescent="0.4">
      <c r="T1913" s="21" t="s">
        <v>93</v>
      </c>
      <c r="U1913" s="21" t="s">
        <v>2794</v>
      </c>
      <c r="V1913" s="21" t="s">
        <v>95</v>
      </c>
      <c r="W1913" s="21" t="s">
        <v>724</v>
      </c>
    </row>
    <row r="1914" spans="20:23" x14ac:dyDescent="0.4">
      <c r="T1914" s="21" t="s">
        <v>93</v>
      </c>
      <c r="U1914" s="21" t="s">
        <v>2795</v>
      </c>
      <c r="V1914" s="21" t="s">
        <v>95</v>
      </c>
      <c r="W1914" s="21" t="s">
        <v>724</v>
      </c>
    </row>
    <row r="1915" spans="20:23" x14ac:dyDescent="0.4">
      <c r="T1915" s="21" t="s">
        <v>93</v>
      </c>
      <c r="U1915" s="21" t="s">
        <v>2796</v>
      </c>
      <c r="V1915" s="21" t="s">
        <v>95</v>
      </c>
      <c r="W1915" s="21" t="s">
        <v>724</v>
      </c>
    </row>
    <row r="1916" spans="20:23" x14ac:dyDescent="0.4">
      <c r="T1916" s="21" t="s">
        <v>93</v>
      </c>
      <c r="U1916" s="21" t="s">
        <v>2797</v>
      </c>
      <c r="V1916" s="21" t="s">
        <v>95</v>
      </c>
      <c r="W1916" s="21" t="s">
        <v>724</v>
      </c>
    </row>
    <row r="1917" spans="20:23" x14ac:dyDescent="0.4">
      <c r="T1917" s="21" t="s">
        <v>93</v>
      </c>
      <c r="U1917" s="21" t="s">
        <v>2798</v>
      </c>
      <c r="V1917" s="21" t="s">
        <v>95</v>
      </c>
      <c r="W1917" s="21" t="s">
        <v>724</v>
      </c>
    </row>
    <row r="1918" spans="20:23" x14ac:dyDescent="0.4">
      <c r="T1918" s="21" t="s">
        <v>93</v>
      </c>
      <c r="U1918" s="21" t="s">
        <v>2799</v>
      </c>
      <c r="V1918" s="21" t="s">
        <v>95</v>
      </c>
      <c r="W1918" s="21" t="s">
        <v>724</v>
      </c>
    </row>
    <row r="1919" spans="20:23" x14ac:dyDescent="0.4">
      <c r="T1919" s="21" t="s">
        <v>93</v>
      </c>
      <c r="U1919" s="21" t="s">
        <v>2800</v>
      </c>
      <c r="V1919" s="21" t="s">
        <v>95</v>
      </c>
      <c r="W1919" s="21" t="s">
        <v>724</v>
      </c>
    </row>
    <row r="1920" spans="20:23" x14ac:dyDescent="0.4">
      <c r="T1920" s="21" t="s">
        <v>93</v>
      </c>
      <c r="U1920" s="21" t="s">
        <v>2801</v>
      </c>
      <c r="V1920" s="21" t="s">
        <v>95</v>
      </c>
      <c r="W1920" s="21" t="s">
        <v>724</v>
      </c>
    </row>
    <row r="1921" spans="20:23" x14ac:dyDescent="0.4">
      <c r="T1921" s="21" t="s">
        <v>93</v>
      </c>
      <c r="U1921" s="21" t="s">
        <v>2802</v>
      </c>
      <c r="V1921" s="21" t="s">
        <v>95</v>
      </c>
      <c r="W1921" s="21" t="s">
        <v>724</v>
      </c>
    </row>
    <row r="1922" spans="20:23" x14ac:dyDescent="0.4">
      <c r="T1922" s="21" t="s">
        <v>93</v>
      </c>
      <c r="U1922" s="21" t="s">
        <v>2803</v>
      </c>
      <c r="V1922" s="21" t="s">
        <v>95</v>
      </c>
      <c r="W1922" s="21" t="s">
        <v>724</v>
      </c>
    </row>
    <row r="1923" spans="20:23" x14ac:dyDescent="0.4">
      <c r="T1923" s="21" t="s">
        <v>93</v>
      </c>
      <c r="U1923" s="21" t="s">
        <v>2804</v>
      </c>
      <c r="V1923" s="21" t="s">
        <v>95</v>
      </c>
      <c r="W1923" s="21" t="s">
        <v>724</v>
      </c>
    </row>
    <row r="1924" spans="20:23" x14ac:dyDescent="0.4">
      <c r="T1924" s="21" t="s">
        <v>93</v>
      </c>
      <c r="U1924" s="21" t="s">
        <v>2805</v>
      </c>
      <c r="V1924" s="21" t="s">
        <v>95</v>
      </c>
      <c r="W1924" s="21" t="s">
        <v>724</v>
      </c>
    </row>
    <row r="1925" spans="20:23" x14ac:dyDescent="0.4">
      <c r="T1925" s="21" t="s">
        <v>93</v>
      </c>
      <c r="U1925" s="21" t="s">
        <v>2806</v>
      </c>
      <c r="V1925" s="21" t="s">
        <v>95</v>
      </c>
      <c r="W1925" s="21" t="s">
        <v>724</v>
      </c>
    </row>
    <row r="1926" spans="20:23" x14ac:dyDescent="0.4">
      <c r="T1926" s="21" t="s">
        <v>93</v>
      </c>
      <c r="U1926" s="21" t="s">
        <v>2807</v>
      </c>
      <c r="V1926" s="21" t="s">
        <v>95</v>
      </c>
      <c r="W1926" s="21" t="s">
        <v>724</v>
      </c>
    </row>
    <row r="1927" spans="20:23" x14ac:dyDescent="0.4">
      <c r="T1927" s="21" t="s">
        <v>93</v>
      </c>
      <c r="U1927" s="21" t="s">
        <v>2808</v>
      </c>
      <c r="V1927" s="21" t="s">
        <v>95</v>
      </c>
      <c r="W1927" s="21" t="s">
        <v>724</v>
      </c>
    </row>
    <row r="1928" spans="20:23" x14ac:dyDescent="0.4">
      <c r="T1928" s="21" t="s">
        <v>93</v>
      </c>
      <c r="U1928" s="21" t="s">
        <v>2809</v>
      </c>
      <c r="V1928" s="21" t="s">
        <v>95</v>
      </c>
      <c r="W1928" s="21" t="s">
        <v>724</v>
      </c>
    </row>
    <row r="1929" spans="20:23" x14ac:dyDescent="0.4">
      <c r="T1929" s="21" t="s">
        <v>93</v>
      </c>
      <c r="U1929" s="21" t="s">
        <v>2810</v>
      </c>
      <c r="V1929" s="21" t="s">
        <v>95</v>
      </c>
      <c r="W1929" s="21" t="s">
        <v>727</v>
      </c>
    </row>
    <row r="1930" spans="20:23" x14ac:dyDescent="0.4">
      <c r="T1930" s="21" t="s">
        <v>93</v>
      </c>
      <c r="U1930" s="21" t="s">
        <v>2811</v>
      </c>
      <c r="V1930" s="21" t="s">
        <v>95</v>
      </c>
      <c r="W1930" s="21" t="s">
        <v>727</v>
      </c>
    </row>
    <row r="1931" spans="20:23" x14ac:dyDescent="0.4">
      <c r="T1931" s="21" t="s">
        <v>93</v>
      </c>
      <c r="U1931" s="21" t="s">
        <v>2812</v>
      </c>
      <c r="V1931" s="21" t="s">
        <v>95</v>
      </c>
      <c r="W1931" s="21" t="s">
        <v>727</v>
      </c>
    </row>
    <row r="1932" spans="20:23" x14ac:dyDescent="0.4">
      <c r="T1932" s="21" t="s">
        <v>93</v>
      </c>
      <c r="U1932" s="21" t="s">
        <v>2813</v>
      </c>
      <c r="V1932" s="21" t="s">
        <v>95</v>
      </c>
      <c r="W1932" s="21" t="s">
        <v>727</v>
      </c>
    </row>
    <row r="1933" spans="20:23" x14ac:dyDescent="0.4">
      <c r="T1933" s="21" t="s">
        <v>93</v>
      </c>
      <c r="U1933" s="21" t="s">
        <v>2814</v>
      </c>
      <c r="V1933" s="21" t="s">
        <v>95</v>
      </c>
      <c r="W1933" s="21" t="s">
        <v>727</v>
      </c>
    </row>
    <row r="1934" spans="20:23" x14ac:dyDescent="0.4">
      <c r="T1934" s="21" t="s">
        <v>93</v>
      </c>
      <c r="U1934" s="21" t="s">
        <v>2815</v>
      </c>
      <c r="V1934" s="21" t="s">
        <v>95</v>
      </c>
      <c r="W1934" s="21" t="s">
        <v>727</v>
      </c>
    </row>
    <row r="1935" spans="20:23" x14ac:dyDescent="0.4">
      <c r="T1935" s="21" t="s">
        <v>93</v>
      </c>
      <c r="U1935" s="21" t="s">
        <v>2816</v>
      </c>
      <c r="V1935" s="21" t="s">
        <v>95</v>
      </c>
      <c r="W1935" s="21" t="s">
        <v>727</v>
      </c>
    </row>
    <row r="1936" spans="20:23" x14ac:dyDescent="0.4">
      <c r="T1936" s="21" t="s">
        <v>93</v>
      </c>
      <c r="U1936" s="21" t="s">
        <v>2817</v>
      </c>
      <c r="V1936" s="21" t="s">
        <v>95</v>
      </c>
      <c r="W1936" s="21" t="s">
        <v>727</v>
      </c>
    </row>
    <row r="1937" spans="20:23" x14ac:dyDescent="0.4">
      <c r="T1937" s="21" t="s">
        <v>93</v>
      </c>
      <c r="U1937" s="21" t="s">
        <v>2818</v>
      </c>
      <c r="V1937" s="21" t="s">
        <v>95</v>
      </c>
      <c r="W1937" s="21" t="s">
        <v>727</v>
      </c>
    </row>
    <row r="1938" spans="20:23" x14ac:dyDescent="0.4">
      <c r="T1938" s="21" t="s">
        <v>93</v>
      </c>
      <c r="U1938" s="21" t="s">
        <v>2819</v>
      </c>
      <c r="V1938" s="21" t="s">
        <v>95</v>
      </c>
      <c r="W1938" s="21" t="s">
        <v>727</v>
      </c>
    </row>
    <row r="1939" spans="20:23" x14ac:dyDescent="0.4">
      <c r="T1939" s="21" t="s">
        <v>93</v>
      </c>
      <c r="U1939" s="21" t="s">
        <v>2820</v>
      </c>
      <c r="V1939" s="21" t="s">
        <v>95</v>
      </c>
      <c r="W1939" s="21" t="s">
        <v>727</v>
      </c>
    </row>
    <row r="1940" spans="20:23" x14ac:dyDescent="0.4">
      <c r="T1940" s="21" t="s">
        <v>93</v>
      </c>
      <c r="U1940" s="21" t="s">
        <v>2821</v>
      </c>
      <c r="V1940" s="21" t="s">
        <v>95</v>
      </c>
      <c r="W1940" s="21" t="s">
        <v>727</v>
      </c>
    </row>
    <row r="1941" spans="20:23" x14ac:dyDescent="0.4">
      <c r="T1941" s="21" t="s">
        <v>93</v>
      </c>
      <c r="U1941" s="21" t="s">
        <v>2822</v>
      </c>
      <c r="V1941" s="21" t="s">
        <v>95</v>
      </c>
      <c r="W1941" s="21" t="s">
        <v>727</v>
      </c>
    </row>
    <row r="1942" spans="20:23" x14ac:dyDescent="0.4">
      <c r="T1942" s="21" t="s">
        <v>93</v>
      </c>
      <c r="U1942" s="21" t="s">
        <v>2823</v>
      </c>
      <c r="V1942" s="21" t="s">
        <v>95</v>
      </c>
      <c r="W1942" s="21" t="s">
        <v>727</v>
      </c>
    </row>
    <row r="1943" spans="20:23" x14ac:dyDescent="0.4">
      <c r="T1943" s="21" t="s">
        <v>93</v>
      </c>
      <c r="U1943" s="21" t="s">
        <v>2824</v>
      </c>
      <c r="V1943" s="21" t="s">
        <v>95</v>
      </c>
      <c r="W1943" s="21" t="s">
        <v>727</v>
      </c>
    </row>
    <row r="1944" spans="20:23" x14ac:dyDescent="0.4">
      <c r="T1944" s="21" t="s">
        <v>93</v>
      </c>
      <c r="U1944" s="21" t="s">
        <v>2825</v>
      </c>
      <c r="V1944" s="21" t="s">
        <v>95</v>
      </c>
      <c r="W1944" s="21" t="s">
        <v>727</v>
      </c>
    </row>
    <row r="1945" spans="20:23" x14ac:dyDescent="0.4">
      <c r="T1945" s="21" t="s">
        <v>93</v>
      </c>
      <c r="U1945" s="21" t="s">
        <v>2826</v>
      </c>
      <c r="V1945" s="21" t="s">
        <v>95</v>
      </c>
      <c r="W1945" s="21" t="s">
        <v>727</v>
      </c>
    </row>
    <row r="1946" spans="20:23" x14ac:dyDescent="0.4">
      <c r="T1946" s="21" t="s">
        <v>93</v>
      </c>
      <c r="U1946" s="21" t="s">
        <v>2827</v>
      </c>
      <c r="V1946" s="21" t="s">
        <v>95</v>
      </c>
      <c r="W1946" s="21" t="s">
        <v>727</v>
      </c>
    </row>
    <row r="1947" spans="20:23" x14ac:dyDescent="0.4">
      <c r="T1947" s="21" t="s">
        <v>93</v>
      </c>
      <c r="U1947" s="21" t="s">
        <v>2828</v>
      </c>
      <c r="V1947" s="21" t="s">
        <v>95</v>
      </c>
      <c r="W1947" s="21" t="s">
        <v>727</v>
      </c>
    </row>
    <row r="1948" spans="20:23" x14ac:dyDescent="0.4">
      <c r="T1948" s="21" t="s">
        <v>93</v>
      </c>
      <c r="U1948" s="21" t="s">
        <v>2829</v>
      </c>
      <c r="V1948" s="21" t="s">
        <v>95</v>
      </c>
      <c r="W1948" s="21" t="s">
        <v>727</v>
      </c>
    </row>
    <row r="1949" spans="20:23" x14ac:dyDescent="0.4">
      <c r="T1949" s="21" t="s">
        <v>93</v>
      </c>
      <c r="U1949" s="21" t="s">
        <v>2830</v>
      </c>
      <c r="V1949" s="21" t="s">
        <v>95</v>
      </c>
      <c r="W1949" s="21" t="s">
        <v>727</v>
      </c>
    </row>
    <row r="1950" spans="20:23" x14ac:dyDescent="0.4">
      <c r="T1950" s="21" t="s">
        <v>93</v>
      </c>
      <c r="U1950" s="21" t="s">
        <v>2831</v>
      </c>
      <c r="V1950" s="21" t="s">
        <v>95</v>
      </c>
      <c r="W1950" s="21" t="s">
        <v>727</v>
      </c>
    </row>
    <row r="1951" spans="20:23" x14ac:dyDescent="0.4">
      <c r="T1951" s="21" t="s">
        <v>93</v>
      </c>
      <c r="U1951" s="21" t="s">
        <v>2832</v>
      </c>
      <c r="V1951" s="21" t="s">
        <v>95</v>
      </c>
      <c r="W1951" s="21" t="s">
        <v>727</v>
      </c>
    </row>
    <row r="1952" spans="20:23" x14ac:dyDescent="0.4">
      <c r="T1952" s="21" t="s">
        <v>93</v>
      </c>
      <c r="U1952" s="21" t="s">
        <v>2833</v>
      </c>
      <c r="V1952" s="21" t="s">
        <v>95</v>
      </c>
      <c r="W1952" s="21" t="s">
        <v>727</v>
      </c>
    </row>
    <row r="1953" spans="20:23" x14ac:dyDescent="0.4">
      <c r="T1953" s="21" t="s">
        <v>93</v>
      </c>
      <c r="U1953" s="21" t="s">
        <v>2834</v>
      </c>
      <c r="V1953" s="21" t="s">
        <v>95</v>
      </c>
      <c r="W1953" s="21" t="s">
        <v>727</v>
      </c>
    </row>
    <row r="1954" spans="20:23" x14ac:dyDescent="0.4">
      <c r="T1954" s="21" t="s">
        <v>93</v>
      </c>
      <c r="U1954" s="21" t="s">
        <v>2835</v>
      </c>
      <c r="V1954" s="21" t="s">
        <v>95</v>
      </c>
      <c r="W1954" s="21" t="s">
        <v>727</v>
      </c>
    </row>
    <row r="1955" spans="20:23" x14ac:dyDescent="0.4">
      <c r="T1955" s="21" t="s">
        <v>93</v>
      </c>
      <c r="U1955" s="21" t="s">
        <v>2836</v>
      </c>
      <c r="V1955" s="21" t="s">
        <v>95</v>
      </c>
      <c r="W1955" s="21" t="s">
        <v>727</v>
      </c>
    </row>
    <row r="1956" spans="20:23" x14ac:dyDescent="0.4">
      <c r="T1956" s="21" t="s">
        <v>93</v>
      </c>
      <c r="U1956" s="21" t="s">
        <v>2837</v>
      </c>
      <c r="V1956" s="21" t="s">
        <v>95</v>
      </c>
      <c r="W1956" s="21" t="s">
        <v>727</v>
      </c>
    </row>
    <row r="1957" spans="20:23" x14ac:dyDescent="0.4">
      <c r="T1957" s="21" t="s">
        <v>93</v>
      </c>
      <c r="U1957" s="21" t="s">
        <v>2838</v>
      </c>
      <c r="V1957" s="21" t="s">
        <v>95</v>
      </c>
      <c r="W1957" s="21" t="s">
        <v>727</v>
      </c>
    </row>
    <row r="1958" spans="20:23" x14ac:dyDescent="0.4">
      <c r="T1958" s="21" t="s">
        <v>93</v>
      </c>
      <c r="U1958" s="21" t="s">
        <v>2839</v>
      </c>
      <c r="V1958" s="21" t="s">
        <v>95</v>
      </c>
      <c r="W1958" s="21" t="s">
        <v>727</v>
      </c>
    </row>
    <row r="1959" spans="20:23" x14ac:dyDescent="0.4">
      <c r="T1959" s="21" t="s">
        <v>93</v>
      </c>
      <c r="U1959" s="21" t="s">
        <v>2840</v>
      </c>
      <c r="V1959" s="21" t="s">
        <v>95</v>
      </c>
      <c r="W1959" s="21" t="s">
        <v>727</v>
      </c>
    </row>
    <row r="1960" spans="20:23" x14ac:dyDescent="0.4">
      <c r="T1960" s="21" t="s">
        <v>93</v>
      </c>
      <c r="U1960" s="21" t="s">
        <v>2841</v>
      </c>
      <c r="V1960" s="21" t="s">
        <v>95</v>
      </c>
      <c r="W1960" s="21" t="s">
        <v>727</v>
      </c>
    </row>
    <row r="1961" spans="20:23" x14ac:dyDescent="0.4">
      <c r="T1961" s="21" t="s">
        <v>93</v>
      </c>
      <c r="U1961" s="21" t="s">
        <v>2842</v>
      </c>
      <c r="V1961" s="21" t="s">
        <v>95</v>
      </c>
      <c r="W1961" s="21" t="s">
        <v>727</v>
      </c>
    </row>
    <row r="1962" spans="20:23" x14ac:dyDescent="0.4">
      <c r="T1962" s="21" t="s">
        <v>93</v>
      </c>
      <c r="U1962" s="21" t="s">
        <v>2843</v>
      </c>
      <c r="V1962" s="21" t="s">
        <v>95</v>
      </c>
      <c r="W1962" s="21" t="s">
        <v>727</v>
      </c>
    </row>
    <row r="1963" spans="20:23" x14ac:dyDescent="0.4">
      <c r="T1963" s="21" t="s">
        <v>93</v>
      </c>
      <c r="U1963" s="21" t="s">
        <v>2844</v>
      </c>
      <c r="V1963" s="21" t="s">
        <v>95</v>
      </c>
      <c r="W1963" s="21" t="s">
        <v>727</v>
      </c>
    </row>
    <row r="1964" spans="20:23" x14ac:dyDescent="0.4">
      <c r="T1964" s="21" t="s">
        <v>93</v>
      </c>
      <c r="U1964" s="21" t="s">
        <v>2845</v>
      </c>
      <c r="V1964" s="21" t="s">
        <v>95</v>
      </c>
      <c r="W1964" s="21" t="s">
        <v>727</v>
      </c>
    </row>
    <row r="1965" spans="20:23" x14ac:dyDescent="0.4">
      <c r="T1965" s="21" t="s">
        <v>93</v>
      </c>
      <c r="U1965" s="21" t="s">
        <v>2846</v>
      </c>
      <c r="V1965" s="21" t="s">
        <v>95</v>
      </c>
      <c r="W1965" s="21" t="s">
        <v>727</v>
      </c>
    </row>
    <row r="1966" spans="20:23" x14ac:dyDescent="0.4">
      <c r="T1966" s="21" t="s">
        <v>93</v>
      </c>
      <c r="U1966" s="21" t="s">
        <v>2847</v>
      </c>
      <c r="V1966" s="21" t="s">
        <v>95</v>
      </c>
      <c r="W1966" s="21" t="s">
        <v>727</v>
      </c>
    </row>
    <row r="1967" spans="20:23" x14ac:dyDescent="0.4">
      <c r="T1967" s="21" t="s">
        <v>93</v>
      </c>
      <c r="U1967" s="21" t="s">
        <v>2848</v>
      </c>
      <c r="V1967" s="21" t="s">
        <v>95</v>
      </c>
      <c r="W1967" s="21" t="s">
        <v>727</v>
      </c>
    </row>
    <row r="1968" spans="20:23" x14ac:dyDescent="0.4">
      <c r="T1968" s="21" t="s">
        <v>93</v>
      </c>
      <c r="U1968" s="21" t="s">
        <v>2849</v>
      </c>
      <c r="V1968" s="21" t="s">
        <v>95</v>
      </c>
      <c r="W1968" s="21" t="s">
        <v>727</v>
      </c>
    </row>
    <row r="1969" spans="20:23" x14ac:dyDescent="0.4">
      <c r="T1969" s="21" t="s">
        <v>93</v>
      </c>
      <c r="U1969" s="21" t="s">
        <v>2850</v>
      </c>
      <c r="V1969" s="21" t="s">
        <v>95</v>
      </c>
      <c r="W1969" s="21" t="s">
        <v>727</v>
      </c>
    </row>
    <row r="1970" spans="20:23" x14ac:dyDescent="0.4">
      <c r="T1970" s="21" t="s">
        <v>93</v>
      </c>
      <c r="U1970" s="21" t="s">
        <v>2851</v>
      </c>
      <c r="V1970" s="21" t="s">
        <v>95</v>
      </c>
      <c r="W1970" s="21" t="s">
        <v>727</v>
      </c>
    </row>
    <row r="1971" spans="20:23" x14ac:dyDescent="0.4">
      <c r="T1971" s="21" t="s">
        <v>93</v>
      </c>
      <c r="U1971" s="21" t="s">
        <v>2852</v>
      </c>
      <c r="V1971" s="21" t="s">
        <v>95</v>
      </c>
      <c r="W1971" s="21" t="s">
        <v>727</v>
      </c>
    </row>
    <row r="1972" spans="20:23" x14ac:dyDescent="0.4">
      <c r="T1972" s="21" t="s">
        <v>93</v>
      </c>
      <c r="U1972" s="21" t="s">
        <v>2853</v>
      </c>
      <c r="V1972" s="21" t="s">
        <v>95</v>
      </c>
      <c r="W1972" s="21" t="s">
        <v>727</v>
      </c>
    </row>
    <row r="1973" spans="20:23" x14ac:dyDescent="0.4">
      <c r="T1973" s="21" t="s">
        <v>93</v>
      </c>
      <c r="U1973" s="21" t="s">
        <v>2854</v>
      </c>
      <c r="V1973" s="21" t="s">
        <v>95</v>
      </c>
      <c r="W1973" s="21" t="s">
        <v>727</v>
      </c>
    </row>
    <row r="1974" spans="20:23" x14ac:dyDescent="0.4">
      <c r="T1974" s="21" t="s">
        <v>93</v>
      </c>
      <c r="U1974" s="21" t="s">
        <v>2855</v>
      </c>
      <c r="V1974" s="21" t="s">
        <v>95</v>
      </c>
      <c r="W1974" s="21" t="s">
        <v>727</v>
      </c>
    </row>
    <row r="1975" spans="20:23" x14ac:dyDescent="0.4">
      <c r="T1975" s="21" t="s">
        <v>93</v>
      </c>
      <c r="U1975" s="21" t="s">
        <v>2856</v>
      </c>
      <c r="V1975" s="21" t="s">
        <v>95</v>
      </c>
      <c r="W1975" s="21" t="s">
        <v>727</v>
      </c>
    </row>
    <row r="1976" spans="20:23" x14ac:dyDescent="0.4">
      <c r="T1976" s="21" t="s">
        <v>93</v>
      </c>
      <c r="U1976" s="21" t="s">
        <v>2857</v>
      </c>
      <c r="V1976" s="21" t="s">
        <v>95</v>
      </c>
      <c r="W1976" s="21" t="s">
        <v>727</v>
      </c>
    </row>
    <row r="1977" spans="20:23" x14ac:dyDescent="0.4">
      <c r="T1977" s="21" t="s">
        <v>93</v>
      </c>
      <c r="U1977" s="21" t="s">
        <v>2858</v>
      </c>
      <c r="V1977" s="21" t="s">
        <v>95</v>
      </c>
      <c r="W1977" s="21" t="s">
        <v>727</v>
      </c>
    </row>
    <row r="1978" spans="20:23" x14ac:dyDescent="0.4">
      <c r="T1978" s="21" t="s">
        <v>93</v>
      </c>
      <c r="U1978" s="21" t="s">
        <v>2859</v>
      </c>
      <c r="V1978" s="21" t="s">
        <v>95</v>
      </c>
      <c r="W1978" s="21" t="s">
        <v>727</v>
      </c>
    </row>
    <row r="1979" spans="20:23" x14ac:dyDescent="0.4">
      <c r="T1979" s="21" t="s">
        <v>93</v>
      </c>
      <c r="U1979" s="21" t="s">
        <v>2860</v>
      </c>
      <c r="V1979" s="21" t="s">
        <v>95</v>
      </c>
      <c r="W1979" s="21" t="s">
        <v>727</v>
      </c>
    </row>
    <row r="1980" spans="20:23" x14ac:dyDescent="0.4">
      <c r="T1980" s="21" t="s">
        <v>93</v>
      </c>
      <c r="U1980" s="21" t="s">
        <v>2861</v>
      </c>
      <c r="V1980" s="21" t="s">
        <v>95</v>
      </c>
      <c r="W1980" s="21" t="s">
        <v>727</v>
      </c>
    </row>
    <row r="1981" spans="20:23" x14ac:dyDescent="0.4">
      <c r="T1981" s="21" t="s">
        <v>93</v>
      </c>
      <c r="U1981" s="21" t="s">
        <v>2862</v>
      </c>
      <c r="V1981" s="21" t="s">
        <v>95</v>
      </c>
      <c r="W1981" s="21" t="s">
        <v>727</v>
      </c>
    </row>
    <row r="1982" spans="20:23" x14ac:dyDescent="0.4">
      <c r="T1982" s="21" t="s">
        <v>93</v>
      </c>
      <c r="U1982" s="21" t="s">
        <v>2863</v>
      </c>
      <c r="V1982" s="21" t="s">
        <v>95</v>
      </c>
      <c r="W1982" s="21" t="s">
        <v>727</v>
      </c>
    </row>
    <row r="1983" spans="20:23" x14ac:dyDescent="0.4">
      <c r="T1983" s="21" t="s">
        <v>93</v>
      </c>
      <c r="U1983" s="21" t="s">
        <v>2864</v>
      </c>
      <c r="V1983" s="21" t="s">
        <v>95</v>
      </c>
      <c r="W1983" s="21" t="s">
        <v>727</v>
      </c>
    </row>
    <row r="1984" spans="20:23" x14ac:dyDescent="0.4">
      <c r="T1984" s="21" t="s">
        <v>93</v>
      </c>
      <c r="U1984" s="21" t="s">
        <v>2865</v>
      </c>
      <c r="V1984" s="21" t="s">
        <v>95</v>
      </c>
      <c r="W1984" s="21" t="s">
        <v>727</v>
      </c>
    </row>
    <row r="1985" spans="20:23" x14ac:dyDescent="0.4">
      <c r="T1985" s="21" t="s">
        <v>93</v>
      </c>
      <c r="U1985" s="21" t="s">
        <v>2866</v>
      </c>
      <c r="V1985" s="21" t="s">
        <v>95</v>
      </c>
      <c r="W1985" s="21" t="s">
        <v>727</v>
      </c>
    </row>
    <row r="1986" spans="20:23" x14ac:dyDescent="0.4">
      <c r="T1986" s="21" t="s">
        <v>93</v>
      </c>
      <c r="U1986" s="21" t="s">
        <v>2867</v>
      </c>
      <c r="V1986" s="21" t="s">
        <v>95</v>
      </c>
      <c r="W1986" s="21" t="s">
        <v>724</v>
      </c>
    </row>
    <row r="1987" spans="20:23" x14ac:dyDescent="0.4">
      <c r="T1987" s="21" t="s">
        <v>93</v>
      </c>
      <c r="U1987" s="21" t="s">
        <v>2868</v>
      </c>
      <c r="V1987" s="21" t="s">
        <v>95</v>
      </c>
      <c r="W1987" s="21" t="s">
        <v>724</v>
      </c>
    </row>
    <row r="1988" spans="20:23" x14ac:dyDescent="0.4">
      <c r="T1988" s="21" t="s">
        <v>93</v>
      </c>
      <c r="U1988" s="21" t="s">
        <v>2869</v>
      </c>
      <c r="V1988" s="21" t="s">
        <v>95</v>
      </c>
      <c r="W1988" s="21" t="s">
        <v>724</v>
      </c>
    </row>
    <row r="1989" spans="20:23" x14ac:dyDescent="0.4">
      <c r="T1989" s="21" t="s">
        <v>93</v>
      </c>
      <c r="U1989" s="21" t="s">
        <v>2870</v>
      </c>
      <c r="V1989" s="21" t="s">
        <v>95</v>
      </c>
      <c r="W1989" s="21" t="s">
        <v>724</v>
      </c>
    </row>
    <row r="1990" spans="20:23" x14ac:dyDescent="0.4">
      <c r="T1990" s="21" t="s">
        <v>93</v>
      </c>
      <c r="U1990" s="21" t="s">
        <v>2871</v>
      </c>
      <c r="V1990" s="21" t="s">
        <v>95</v>
      </c>
      <c r="W1990" s="21" t="s">
        <v>724</v>
      </c>
    </row>
    <row r="1991" spans="20:23" x14ac:dyDescent="0.4">
      <c r="T1991" s="21" t="s">
        <v>93</v>
      </c>
      <c r="U1991" s="21" t="s">
        <v>2872</v>
      </c>
      <c r="V1991" s="21" t="s">
        <v>95</v>
      </c>
      <c r="W1991" s="21" t="s">
        <v>724</v>
      </c>
    </row>
    <row r="1992" spans="20:23" x14ac:dyDescent="0.4">
      <c r="T1992" s="21" t="s">
        <v>93</v>
      </c>
      <c r="U1992" s="21" t="s">
        <v>2873</v>
      </c>
      <c r="V1992" s="21" t="s">
        <v>95</v>
      </c>
      <c r="W1992" s="21" t="s">
        <v>724</v>
      </c>
    </row>
    <row r="1993" spans="20:23" x14ac:dyDescent="0.4">
      <c r="T1993" s="21" t="s">
        <v>93</v>
      </c>
      <c r="U1993" s="21" t="s">
        <v>2874</v>
      </c>
      <c r="V1993" s="21" t="s">
        <v>95</v>
      </c>
      <c r="W1993" s="21" t="s">
        <v>724</v>
      </c>
    </row>
    <row r="1994" spans="20:23" x14ac:dyDescent="0.4">
      <c r="T1994" s="21" t="s">
        <v>93</v>
      </c>
      <c r="U1994" s="21" t="s">
        <v>2875</v>
      </c>
      <c r="V1994" s="21" t="s">
        <v>95</v>
      </c>
      <c r="W1994" s="21" t="s">
        <v>724</v>
      </c>
    </row>
    <row r="1995" spans="20:23" x14ac:dyDescent="0.4">
      <c r="T1995" s="21" t="s">
        <v>93</v>
      </c>
      <c r="U1995" s="21" t="s">
        <v>2876</v>
      </c>
      <c r="V1995" s="21" t="s">
        <v>95</v>
      </c>
      <c r="W1995" s="21" t="s">
        <v>724</v>
      </c>
    </row>
    <row r="1996" spans="20:23" x14ac:dyDescent="0.4">
      <c r="T1996" s="21" t="s">
        <v>93</v>
      </c>
      <c r="U1996" s="21" t="s">
        <v>2877</v>
      </c>
      <c r="V1996" s="21" t="s">
        <v>95</v>
      </c>
      <c r="W1996" s="21" t="s">
        <v>724</v>
      </c>
    </row>
    <row r="1997" spans="20:23" x14ac:dyDescent="0.4">
      <c r="T1997" s="21" t="s">
        <v>93</v>
      </c>
      <c r="U1997" s="21" t="s">
        <v>2878</v>
      </c>
      <c r="V1997" s="21" t="s">
        <v>95</v>
      </c>
      <c r="W1997" s="21" t="s">
        <v>724</v>
      </c>
    </row>
    <row r="1998" spans="20:23" x14ac:dyDescent="0.4">
      <c r="T1998" s="21" t="s">
        <v>93</v>
      </c>
      <c r="U1998" s="21" t="s">
        <v>2879</v>
      </c>
      <c r="V1998" s="21" t="s">
        <v>95</v>
      </c>
      <c r="W1998" s="21" t="s">
        <v>724</v>
      </c>
    </row>
    <row r="1999" spans="20:23" x14ac:dyDescent="0.4">
      <c r="T1999" s="21" t="s">
        <v>93</v>
      </c>
      <c r="U1999" s="21" t="s">
        <v>2880</v>
      </c>
      <c r="V1999" s="21" t="s">
        <v>95</v>
      </c>
      <c r="W1999" s="21" t="s">
        <v>724</v>
      </c>
    </row>
    <row r="2000" spans="20:23" x14ac:dyDescent="0.4">
      <c r="T2000" s="21" t="s">
        <v>93</v>
      </c>
      <c r="U2000" s="21" t="s">
        <v>2881</v>
      </c>
      <c r="V2000" s="21" t="s">
        <v>95</v>
      </c>
      <c r="W2000" s="21" t="s">
        <v>724</v>
      </c>
    </row>
    <row r="2001" spans="20:23" x14ac:dyDescent="0.4">
      <c r="T2001" s="21" t="s">
        <v>93</v>
      </c>
      <c r="U2001" s="21" t="s">
        <v>2882</v>
      </c>
      <c r="V2001" s="21" t="s">
        <v>95</v>
      </c>
      <c r="W2001" s="21" t="s">
        <v>724</v>
      </c>
    </row>
    <row r="2002" spans="20:23" x14ac:dyDescent="0.4">
      <c r="T2002" s="21" t="s">
        <v>93</v>
      </c>
      <c r="U2002" s="21" t="s">
        <v>2883</v>
      </c>
      <c r="V2002" s="21" t="s">
        <v>95</v>
      </c>
      <c r="W2002" s="21" t="s">
        <v>724</v>
      </c>
    </row>
    <row r="2003" spans="20:23" x14ac:dyDescent="0.4">
      <c r="T2003" s="21" t="s">
        <v>93</v>
      </c>
      <c r="U2003" s="21" t="s">
        <v>2884</v>
      </c>
      <c r="V2003" s="21" t="s">
        <v>95</v>
      </c>
      <c r="W2003" s="21" t="s">
        <v>735</v>
      </c>
    </row>
    <row r="2004" spans="20:23" x14ac:dyDescent="0.4">
      <c r="T2004" s="21" t="s">
        <v>93</v>
      </c>
      <c r="U2004" s="21" t="s">
        <v>2885</v>
      </c>
      <c r="V2004" s="21" t="s">
        <v>95</v>
      </c>
      <c r="W2004" s="21" t="s">
        <v>735</v>
      </c>
    </row>
    <row r="2005" spans="20:23" x14ac:dyDescent="0.4">
      <c r="T2005" s="21" t="s">
        <v>93</v>
      </c>
      <c r="U2005" s="21" t="s">
        <v>2886</v>
      </c>
      <c r="V2005" s="21" t="s">
        <v>95</v>
      </c>
      <c r="W2005" s="21" t="s">
        <v>735</v>
      </c>
    </row>
    <row r="2006" spans="20:23" x14ac:dyDescent="0.4">
      <c r="T2006" s="21" t="s">
        <v>93</v>
      </c>
      <c r="U2006" s="21" t="s">
        <v>2887</v>
      </c>
      <c r="V2006" s="21" t="s">
        <v>95</v>
      </c>
      <c r="W2006" s="21" t="s">
        <v>735</v>
      </c>
    </row>
    <row r="2007" spans="20:23" x14ac:dyDescent="0.4">
      <c r="T2007" s="21" t="s">
        <v>93</v>
      </c>
      <c r="U2007" s="21" t="s">
        <v>2888</v>
      </c>
      <c r="V2007" s="21" t="s">
        <v>95</v>
      </c>
      <c r="W2007" s="21" t="s">
        <v>735</v>
      </c>
    </row>
    <row r="2008" spans="20:23" x14ac:dyDescent="0.4">
      <c r="T2008" s="21" t="s">
        <v>93</v>
      </c>
      <c r="U2008" s="21" t="s">
        <v>2889</v>
      </c>
      <c r="V2008" s="21" t="s">
        <v>95</v>
      </c>
      <c r="W2008" s="21" t="s">
        <v>735</v>
      </c>
    </row>
    <row r="2009" spans="20:23" x14ac:dyDescent="0.4">
      <c r="T2009" s="21" t="s">
        <v>93</v>
      </c>
      <c r="U2009" s="21" t="s">
        <v>2890</v>
      </c>
      <c r="V2009" s="21" t="s">
        <v>95</v>
      </c>
      <c r="W2009" s="21" t="s">
        <v>735</v>
      </c>
    </row>
    <row r="2010" spans="20:23" x14ac:dyDescent="0.4">
      <c r="T2010" s="21" t="s">
        <v>93</v>
      </c>
      <c r="U2010" s="21" t="s">
        <v>2891</v>
      </c>
      <c r="V2010" s="21" t="s">
        <v>95</v>
      </c>
      <c r="W2010" s="21" t="s">
        <v>735</v>
      </c>
    </row>
    <row r="2011" spans="20:23" x14ac:dyDescent="0.4">
      <c r="T2011" s="21" t="s">
        <v>93</v>
      </c>
      <c r="U2011" s="21" t="s">
        <v>2892</v>
      </c>
      <c r="V2011" s="21" t="s">
        <v>95</v>
      </c>
      <c r="W2011" s="21" t="s">
        <v>735</v>
      </c>
    </row>
    <row r="2012" spans="20:23" x14ac:dyDescent="0.4">
      <c r="T2012" s="21" t="s">
        <v>93</v>
      </c>
      <c r="U2012" s="21" t="s">
        <v>2893</v>
      </c>
      <c r="V2012" s="21" t="s">
        <v>95</v>
      </c>
      <c r="W2012" s="21" t="s">
        <v>735</v>
      </c>
    </row>
    <row r="2013" spans="20:23" x14ac:dyDescent="0.4">
      <c r="T2013" s="21" t="s">
        <v>93</v>
      </c>
      <c r="U2013" s="21" t="s">
        <v>2894</v>
      </c>
      <c r="V2013" s="21" t="s">
        <v>95</v>
      </c>
      <c r="W2013" s="21" t="s">
        <v>735</v>
      </c>
    </row>
    <row r="2014" spans="20:23" x14ac:dyDescent="0.4">
      <c r="T2014" s="21" t="s">
        <v>93</v>
      </c>
      <c r="U2014" s="21" t="s">
        <v>2895</v>
      </c>
      <c r="V2014" s="21" t="s">
        <v>95</v>
      </c>
      <c r="W2014" s="21" t="s">
        <v>735</v>
      </c>
    </row>
    <row r="2015" spans="20:23" x14ac:dyDescent="0.4">
      <c r="T2015" s="21" t="s">
        <v>93</v>
      </c>
      <c r="U2015" s="21" t="s">
        <v>2896</v>
      </c>
      <c r="V2015" s="21" t="s">
        <v>95</v>
      </c>
      <c r="W2015" s="21" t="s">
        <v>735</v>
      </c>
    </row>
    <row r="2016" spans="20:23" x14ac:dyDescent="0.4">
      <c r="T2016" s="21" t="s">
        <v>93</v>
      </c>
      <c r="U2016" s="21" t="s">
        <v>2897</v>
      </c>
      <c r="V2016" s="21" t="s">
        <v>95</v>
      </c>
      <c r="W2016" s="21" t="s">
        <v>735</v>
      </c>
    </row>
    <row r="2017" spans="20:23" x14ac:dyDescent="0.4">
      <c r="T2017" s="21" t="s">
        <v>93</v>
      </c>
      <c r="U2017" s="21" t="s">
        <v>2898</v>
      </c>
      <c r="V2017" s="21" t="s">
        <v>95</v>
      </c>
      <c r="W2017" s="21" t="s">
        <v>735</v>
      </c>
    </row>
    <row r="2018" spans="20:23" x14ac:dyDescent="0.4">
      <c r="T2018" s="21" t="s">
        <v>93</v>
      </c>
      <c r="U2018" s="21" t="s">
        <v>2899</v>
      </c>
      <c r="V2018" s="21" t="s">
        <v>95</v>
      </c>
      <c r="W2018" s="21" t="s">
        <v>735</v>
      </c>
    </row>
    <row r="2019" spans="20:23" x14ac:dyDescent="0.4">
      <c r="T2019" s="21" t="s">
        <v>93</v>
      </c>
      <c r="U2019" s="21" t="s">
        <v>2900</v>
      </c>
      <c r="V2019" s="21" t="s">
        <v>95</v>
      </c>
      <c r="W2019" s="21" t="s">
        <v>735</v>
      </c>
    </row>
    <row r="2020" spans="20:23" x14ac:dyDescent="0.4">
      <c r="T2020" s="21" t="s">
        <v>93</v>
      </c>
      <c r="U2020" s="21" t="s">
        <v>2901</v>
      </c>
      <c r="V2020" s="21" t="s">
        <v>95</v>
      </c>
      <c r="W2020" s="21" t="s">
        <v>735</v>
      </c>
    </row>
    <row r="2021" spans="20:23" x14ac:dyDescent="0.4">
      <c r="T2021" s="21" t="s">
        <v>93</v>
      </c>
      <c r="U2021" s="21" t="s">
        <v>2902</v>
      </c>
      <c r="V2021" s="21" t="s">
        <v>95</v>
      </c>
      <c r="W2021" s="21" t="s">
        <v>735</v>
      </c>
    </row>
    <row r="2022" spans="20:23" x14ac:dyDescent="0.4">
      <c r="T2022" s="21" t="s">
        <v>93</v>
      </c>
      <c r="U2022" s="21" t="s">
        <v>2903</v>
      </c>
      <c r="V2022" s="21" t="s">
        <v>95</v>
      </c>
      <c r="W2022" s="21" t="s">
        <v>735</v>
      </c>
    </row>
    <row r="2023" spans="20:23" x14ac:dyDescent="0.4">
      <c r="T2023" s="21" t="s">
        <v>93</v>
      </c>
      <c r="U2023" s="21" t="s">
        <v>2904</v>
      </c>
      <c r="V2023" s="21" t="s">
        <v>95</v>
      </c>
      <c r="W2023" s="21" t="s">
        <v>735</v>
      </c>
    </row>
    <row r="2024" spans="20:23" x14ac:dyDescent="0.4">
      <c r="T2024" s="21" t="s">
        <v>93</v>
      </c>
      <c r="U2024" s="21" t="s">
        <v>2905</v>
      </c>
      <c r="V2024" s="21" t="s">
        <v>95</v>
      </c>
      <c r="W2024" s="21" t="s">
        <v>735</v>
      </c>
    </row>
    <row r="2025" spans="20:23" x14ac:dyDescent="0.4">
      <c r="T2025" s="21" t="s">
        <v>93</v>
      </c>
      <c r="U2025" s="21" t="s">
        <v>2906</v>
      </c>
      <c r="V2025" s="21" t="s">
        <v>95</v>
      </c>
      <c r="W2025" s="21" t="s">
        <v>735</v>
      </c>
    </row>
    <row r="2026" spans="20:23" x14ac:dyDescent="0.4">
      <c r="T2026" s="21" t="s">
        <v>93</v>
      </c>
      <c r="U2026" s="21" t="s">
        <v>2907</v>
      </c>
      <c r="V2026" s="21" t="s">
        <v>95</v>
      </c>
      <c r="W2026" s="21" t="s">
        <v>735</v>
      </c>
    </row>
    <row r="2027" spans="20:23" x14ac:dyDescent="0.4">
      <c r="T2027" s="21" t="s">
        <v>93</v>
      </c>
      <c r="U2027" s="21" t="s">
        <v>2908</v>
      </c>
      <c r="V2027" s="21" t="s">
        <v>95</v>
      </c>
      <c r="W2027" s="21" t="s">
        <v>735</v>
      </c>
    </row>
    <row r="2028" spans="20:23" x14ac:dyDescent="0.4">
      <c r="T2028" s="21" t="s">
        <v>93</v>
      </c>
      <c r="U2028" s="21" t="s">
        <v>2909</v>
      </c>
      <c r="V2028" s="21" t="s">
        <v>95</v>
      </c>
      <c r="W2028" s="21" t="s">
        <v>735</v>
      </c>
    </row>
    <row r="2029" spans="20:23" x14ac:dyDescent="0.4">
      <c r="T2029" s="21" t="s">
        <v>93</v>
      </c>
      <c r="U2029" s="21" t="s">
        <v>2910</v>
      </c>
      <c r="V2029" s="21" t="s">
        <v>95</v>
      </c>
      <c r="W2029" s="21" t="s">
        <v>735</v>
      </c>
    </row>
    <row r="2030" spans="20:23" x14ac:dyDescent="0.4">
      <c r="T2030" s="21" t="s">
        <v>93</v>
      </c>
      <c r="U2030" s="21" t="s">
        <v>2911</v>
      </c>
      <c r="V2030" s="21" t="s">
        <v>95</v>
      </c>
      <c r="W2030" s="21" t="s">
        <v>735</v>
      </c>
    </row>
    <row r="2031" spans="20:23" x14ac:dyDescent="0.4">
      <c r="T2031" s="21" t="s">
        <v>93</v>
      </c>
      <c r="U2031" s="21" t="s">
        <v>2912</v>
      </c>
      <c r="V2031" s="21" t="s">
        <v>95</v>
      </c>
      <c r="W2031" s="21" t="s">
        <v>735</v>
      </c>
    </row>
    <row r="2032" spans="20:23" x14ac:dyDescent="0.4">
      <c r="T2032" s="21" t="s">
        <v>93</v>
      </c>
      <c r="U2032" s="21" t="s">
        <v>2913</v>
      </c>
      <c r="V2032" s="21" t="s">
        <v>95</v>
      </c>
      <c r="W2032" s="21" t="s">
        <v>735</v>
      </c>
    </row>
    <row r="2033" spans="20:23" x14ac:dyDescent="0.4">
      <c r="T2033" s="21" t="s">
        <v>93</v>
      </c>
      <c r="U2033" s="21" t="s">
        <v>2914</v>
      </c>
      <c r="V2033" s="21" t="s">
        <v>95</v>
      </c>
      <c r="W2033" s="21" t="s">
        <v>735</v>
      </c>
    </row>
    <row r="2034" spans="20:23" x14ac:dyDescent="0.4">
      <c r="T2034" s="21" t="s">
        <v>93</v>
      </c>
      <c r="U2034" s="21" t="s">
        <v>2915</v>
      </c>
      <c r="V2034" s="21" t="s">
        <v>95</v>
      </c>
      <c r="W2034" s="21" t="s">
        <v>735</v>
      </c>
    </row>
    <row r="2035" spans="20:23" x14ac:dyDescent="0.4">
      <c r="T2035" s="21" t="s">
        <v>93</v>
      </c>
      <c r="U2035" s="21" t="s">
        <v>2916</v>
      </c>
      <c r="V2035" s="21" t="s">
        <v>95</v>
      </c>
      <c r="W2035" s="21" t="s">
        <v>735</v>
      </c>
    </row>
    <row r="2036" spans="20:23" x14ac:dyDescent="0.4">
      <c r="T2036" s="21" t="s">
        <v>93</v>
      </c>
      <c r="U2036" s="21" t="s">
        <v>2917</v>
      </c>
      <c r="V2036" s="21" t="s">
        <v>95</v>
      </c>
      <c r="W2036" s="21" t="s">
        <v>735</v>
      </c>
    </row>
    <row r="2037" spans="20:23" x14ac:dyDescent="0.4">
      <c r="T2037" s="21" t="s">
        <v>93</v>
      </c>
      <c r="U2037" s="21" t="s">
        <v>2918</v>
      </c>
      <c r="V2037" s="21" t="s">
        <v>95</v>
      </c>
      <c r="W2037" s="21" t="s">
        <v>735</v>
      </c>
    </row>
    <row r="2038" spans="20:23" x14ac:dyDescent="0.4">
      <c r="T2038" s="21" t="s">
        <v>93</v>
      </c>
      <c r="U2038" s="21" t="s">
        <v>2919</v>
      </c>
      <c r="V2038" s="21" t="s">
        <v>95</v>
      </c>
      <c r="W2038" s="21" t="s">
        <v>735</v>
      </c>
    </row>
    <row r="2039" spans="20:23" x14ac:dyDescent="0.4">
      <c r="T2039" s="21" t="s">
        <v>93</v>
      </c>
      <c r="U2039" s="21" t="s">
        <v>2920</v>
      </c>
      <c r="V2039" s="21" t="s">
        <v>95</v>
      </c>
      <c r="W2039" s="21" t="s">
        <v>735</v>
      </c>
    </row>
    <row r="2040" spans="20:23" x14ac:dyDescent="0.4">
      <c r="T2040" s="21" t="s">
        <v>93</v>
      </c>
      <c r="U2040" s="21" t="s">
        <v>2921</v>
      </c>
      <c r="V2040" s="21" t="s">
        <v>95</v>
      </c>
      <c r="W2040" s="21" t="s">
        <v>735</v>
      </c>
    </row>
    <row r="2041" spans="20:23" x14ac:dyDescent="0.4">
      <c r="T2041" s="21" t="s">
        <v>93</v>
      </c>
      <c r="U2041" s="21" t="s">
        <v>2922</v>
      </c>
      <c r="V2041" s="21" t="s">
        <v>95</v>
      </c>
      <c r="W2041" s="21" t="s">
        <v>735</v>
      </c>
    </row>
    <row r="2042" spans="20:23" x14ac:dyDescent="0.4">
      <c r="T2042" s="21" t="s">
        <v>93</v>
      </c>
      <c r="U2042" s="21" t="s">
        <v>2923</v>
      </c>
      <c r="V2042" s="21" t="s">
        <v>95</v>
      </c>
      <c r="W2042" s="21" t="s">
        <v>735</v>
      </c>
    </row>
    <row r="2043" spans="20:23" x14ac:dyDescent="0.4">
      <c r="T2043" s="21" t="s">
        <v>93</v>
      </c>
      <c r="U2043" s="21" t="s">
        <v>2924</v>
      </c>
      <c r="V2043" s="21" t="s">
        <v>95</v>
      </c>
      <c r="W2043" s="21" t="s">
        <v>735</v>
      </c>
    </row>
    <row r="2044" spans="20:23" x14ac:dyDescent="0.4">
      <c r="T2044" s="21" t="s">
        <v>93</v>
      </c>
      <c r="U2044" s="21" t="s">
        <v>2925</v>
      </c>
      <c r="V2044" s="21" t="s">
        <v>95</v>
      </c>
      <c r="W2044" s="21" t="s">
        <v>735</v>
      </c>
    </row>
    <row r="2045" spans="20:23" x14ac:dyDescent="0.4">
      <c r="T2045" s="21" t="s">
        <v>93</v>
      </c>
      <c r="U2045" s="21" t="s">
        <v>2926</v>
      </c>
      <c r="V2045" s="21" t="s">
        <v>95</v>
      </c>
      <c r="W2045" s="21" t="s">
        <v>735</v>
      </c>
    </row>
    <row r="2046" spans="20:23" x14ac:dyDescent="0.4">
      <c r="T2046" s="21" t="s">
        <v>93</v>
      </c>
      <c r="U2046" s="21" t="s">
        <v>2927</v>
      </c>
      <c r="V2046" s="21" t="s">
        <v>95</v>
      </c>
      <c r="W2046" s="21" t="s">
        <v>735</v>
      </c>
    </row>
    <row r="2047" spans="20:23" x14ac:dyDescent="0.4">
      <c r="T2047" s="21" t="s">
        <v>93</v>
      </c>
      <c r="U2047" s="21" t="s">
        <v>2928</v>
      </c>
      <c r="V2047" s="21" t="s">
        <v>95</v>
      </c>
      <c r="W2047" s="21" t="s">
        <v>735</v>
      </c>
    </row>
    <row r="2048" spans="20:23" x14ac:dyDescent="0.4">
      <c r="T2048" s="21" t="s">
        <v>93</v>
      </c>
      <c r="U2048" s="21" t="s">
        <v>2929</v>
      </c>
      <c r="V2048" s="21" t="s">
        <v>95</v>
      </c>
      <c r="W2048" s="21" t="s">
        <v>735</v>
      </c>
    </row>
    <row r="2049" spans="20:23" x14ac:dyDescent="0.4">
      <c r="T2049" s="21" t="s">
        <v>93</v>
      </c>
      <c r="U2049" s="21" t="s">
        <v>2930</v>
      </c>
      <c r="V2049" s="21" t="s">
        <v>95</v>
      </c>
      <c r="W2049" s="21" t="s">
        <v>735</v>
      </c>
    </row>
    <row r="2050" spans="20:23" x14ac:dyDescent="0.4">
      <c r="T2050" s="21" t="s">
        <v>93</v>
      </c>
      <c r="U2050" s="21" t="s">
        <v>2931</v>
      </c>
      <c r="V2050" s="21" t="s">
        <v>95</v>
      </c>
      <c r="W2050" s="21" t="s">
        <v>735</v>
      </c>
    </row>
    <row r="2051" spans="20:23" x14ac:dyDescent="0.4">
      <c r="T2051" s="21" t="s">
        <v>93</v>
      </c>
      <c r="U2051" s="21" t="s">
        <v>2932</v>
      </c>
      <c r="V2051" s="21" t="s">
        <v>95</v>
      </c>
      <c r="W2051" s="21" t="s">
        <v>735</v>
      </c>
    </row>
    <row r="2052" spans="20:23" x14ac:dyDescent="0.4">
      <c r="T2052" s="21" t="s">
        <v>93</v>
      </c>
      <c r="U2052" s="21" t="s">
        <v>2933</v>
      </c>
      <c r="V2052" s="21" t="s">
        <v>95</v>
      </c>
      <c r="W2052" s="21" t="s">
        <v>735</v>
      </c>
    </row>
    <row r="2053" spans="20:23" x14ac:dyDescent="0.4">
      <c r="T2053" s="21" t="s">
        <v>93</v>
      </c>
      <c r="U2053" s="21" t="s">
        <v>2934</v>
      </c>
      <c r="V2053" s="21" t="s">
        <v>95</v>
      </c>
      <c r="W2053" s="21" t="s">
        <v>735</v>
      </c>
    </row>
    <row r="2054" spans="20:23" x14ac:dyDescent="0.4">
      <c r="T2054" s="21" t="s">
        <v>93</v>
      </c>
      <c r="U2054" s="21" t="s">
        <v>2935</v>
      </c>
      <c r="V2054" s="21" t="s">
        <v>95</v>
      </c>
      <c r="W2054" s="21" t="s">
        <v>735</v>
      </c>
    </row>
    <row r="2055" spans="20:23" x14ac:dyDescent="0.4">
      <c r="T2055" s="21" t="s">
        <v>93</v>
      </c>
      <c r="U2055" s="21" t="s">
        <v>2936</v>
      </c>
      <c r="V2055" s="21" t="s">
        <v>95</v>
      </c>
      <c r="W2055" s="21" t="s">
        <v>735</v>
      </c>
    </row>
    <row r="2056" spans="20:23" x14ac:dyDescent="0.4">
      <c r="T2056" s="21" t="s">
        <v>93</v>
      </c>
      <c r="U2056" s="21" t="s">
        <v>2937</v>
      </c>
      <c r="V2056" s="21" t="s">
        <v>95</v>
      </c>
      <c r="W2056" s="21" t="s">
        <v>735</v>
      </c>
    </row>
    <row r="2057" spans="20:23" x14ac:dyDescent="0.4">
      <c r="T2057" s="21" t="s">
        <v>93</v>
      </c>
      <c r="U2057" s="21" t="s">
        <v>2938</v>
      </c>
      <c r="V2057" s="21" t="s">
        <v>95</v>
      </c>
      <c r="W2057" s="21" t="s">
        <v>727</v>
      </c>
    </row>
    <row r="2058" spans="20:23" x14ac:dyDescent="0.4">
      <c r="T2058" s="21" t="s">
        <v>93</v>
      </c>
      <c r="U2058" s="21" t="s">
        <v>2939</v>
      </c>
      <c r="V2058" s="21" t="s">
        <v>95</v>
      </c>
      <c r="W2058" s="21" t="s">
        <v>727</v>
      </c>
    </row>
    <row r="2059" spans="20:23" x14ac:dyDescent="0.4">
      <c r="T2059" s="21" t="s">
        <v>93</v>
      </c>
      <c r="U2059" s="21" t="s">
        <v>2940</v>
      </c>
      <c r="V2059" s="21" t="s">
        <v>95</v>
      </c>
      <c r="W2059" s="21" t="s">
        <v>727</v>
      </c>
    </row>
    <row r="2060" spans="20:23" x14ac:dyDescent="0.4">
      <c r="T2060" s="21" t="s">
        <v>93</v>
      </c>
      <c r="U2060" s="21" t="s">
        <v>2941</v>
      </c>
      <c r="V2060" s="21" t="s">
        <v>95</v>
      </c>
      <c r="W2060" s="21" t="s">
        <v>727</v>
      </c>
    </row>
    <row r="2061" spans="20:23" x14ac:dyDescent="0.4">
      <c r="T2061" s="21" t="s">
        <v>93</v>
      </c>
      <c r="U2061" s="21" t="s">
        <v>2942</v>
      </c>
      <c r="V2061" s="21" t="s">
        <v>95</v>
      </c>
      <c r="W2061" s="21" t="s">
        <v>727</v>
      </c>
    </row>
    <row r="2062" spans="20:23" x14ac:dyDescent="0.4">
      <c r="T2062" s="21" t="s">
        <v>93</v>
      </c>
      <c r="U2062" s="21" t="s">
        <v>2943</v>
      </c>
      <c r="V2062" s="21" t="s">
        <v>95</v>
      </c>
      <c r="W2062" s="21" t="s">
        <v>727</v>
      </c>
    </row>
    <row r="2063" spans="20:23" x14ac:dyDescent="0.4">
      <c r="T2063" s="21" t="s">
        <v>93</v>
      </c>
      <c r="U2063" s="21" t="s">
        <v>2944</v>
      </c>
      <c r="V2063" s="21" t="s">
        <v>95</v>
      </c>
      <c r="W2063" s="21" t="s">
        <v>727</v>
      </c>
    </row>
    <row r="2064" spans="20:23" x14ac:dyDescent="0.4">
      <c r="T2064" s="21" t="s">
        <v>93</v>
      </c>
      <c r="U2064" s="21" t="s">
        <v>2945</v>
      </c>
      <c r="V2064" s="21" t="s">
        <v>95</v>
      </c>
      <c r="W2064" s="21" t="s">
        <v>727</v>
      </c>
    </row>
    <row r="2065" spans="20:23" x14ac:dyDescent="0.4">
      <c r="T2065" s="21" t="s">
        <v>93</v>
      </c>
      <c r="U2065" s="21" t="s">
        <v>2946</v>
      </c>
      <c r="V2065" s="21" t="s">
        <v>95</v>
      </c>
      <c r="W2065" s="21" t="s">
        <v>727</v>
      </c>
    </row>
    <row r="2066" spans="20:23" x14ac:dyDescent="0.4">
      <c r="T2066" s="21" t="s">
        <v>93</v>
      </c>
      <c r="U2066" s="21" t="s">
        <v>2947</v>
      </c>
      <c r="V2066" s="21" t="s">
        <v>95</v>
      </c>
      <c r="W2066" s="21" t="s">
        <v>727</v>
      </c>
    </row>
    <row r="2067" spans="20:23" x14ac:dyDescent="0.4">
      <c r="T2067" s="21" t="s">
        <v>93</v>
      </c>
      <c r="U2067" s="21" t="s">
        <v>2948</v>
      </c>
      <c r="V2067" s="21" t="s">
        <v>95</v>
      </c>
      <c r="W2067" s="21" t="s">
        <v>727</v>
      </c>
    </row>
    <row r="2068" spans="20:23" x14ac:dyDescent="0.4">
      <c r="T2068" s="21" t="s">
        <v>93</v>
      </c>
      <c r="U2068" s="21" t="s">
        <v>2949</v>
      </c>
      <c r="V2068" s="21" t="s">
        <v>95</v>
      </c>
      <c r="W2068" s="21" t="s">
        <v>727</v>
      </c>
    </row>
    <row r="2069" spans="20:23" x14ac:dyDescent="0.4">
      <c r="T2069" s="21" t="s">
        <v>93</v>
      </c>
      <c r="U2069" s="21" t="s">
        <v>2950</v>
      </c>
      <c r="V2069" s="21" t="s">
        <v>95</v>
      </c>
      <c r="W2069" s="21" t="s">
        <v>727</v>
      </c>
    </row>
    <row r="2070" spans="20:23" x14ac:dyDescent="0.4">
      <c r="T2070" s="21" t="s">
        <v>93</v>
      </c>
      <c r="U2070" s="21" t="s">
        <v>2951</v>
      </c>
      <c r="V2070" s="21" t="s">
        <v>95</v>
      </c>
      <c r="W2070" s="21" t="s">
        <v>727</v>
      </c>
    </row>
    <row r="2071" spans="20:23" x14ac:dyDescent="0.4">
      <c r="T2071" s="21" t="s">
        <v>93</v>
      </c>
      <c r="U2071" s="21" t="s">
        <v>2952</v>
      </c>
      <c r="V2071" s="21" t="s">
        <v>95</v>
      </c>
      <c r="W2071" s="21" t="s">
        <v>727</v>
      </c>
    </row>
    <row r="2072" spans="20:23" x14ac:dyDescent="0.4">
      <c r="T2072" s="21" t="s">
        <v>93</v>
      </c>
      <c r="U2072" s="21" t="s">
        <v>2953</v>
      </c>
      <c r="V2072" s="21" t="s">
        <v>95</v>
      </c>
      <c r="W2072" s="21" t="s">
        <v>727</v>
      </c>
    </row>
    <row r="2073" spans="20:23" x14ac:dyDescent="0.4">
      <c r="T2073" s="21" t="s">
        <v>93</v>
      </c>
      <c r="U2073" s="21" t="s">
        <v>2954</v>
      </c>
      <c r="V2073" s="21" t="s">
        <v>95</v>
      </c>
      <c r="W2073" s="21" t="s">
        <v>727</v>
      </c>
    </row>
    <row r="2074" spans="20:23" x14ac:dyDescent="0.4">
      <c r="T2074" s="21" t="s">
        <v>93</v>
      </c>
      <c r="U2074" s="21" t="s">
        <v>2955</v>
      </c>
      <c r="V2074" s="21" t="s">
        <v>95</v>
      </c>
      <c r="W2074" s="21" t="s">
        <v>727</v>
      </c>
    </row>
    <row r="2075" spans="20:23" x14ac:dyDescent="0.4">
      <c r="T2075" s="21" t="s">
        <v>93</v>
      </c>
      <c r="U2075" s="21" t="s">
        <v>2956</v>
      </c>
      <c r="V2075" s="21" t="s">
        <v>95</v>
      </c>
      <c r="W2075" s="21" t="s">
        <v>727</v>
      </c>
    </row>
    <row r="2076" spans="20:23" x14ac:dyDescent="0.4">
      <c r="T2076" s="21" t="s">
        <v>93</v>
      </c>
      <c r="U2076" s="21" t="s">
        <v>2957</v>
      </c>
      <c r="V2076" s="21" t="s">
        <v>95</v>
      </c>
      <c r="W2076" s="21" t="s">
        <v>727</v>
      </c>
    </row>
    <row r="2077" spans="20:23" x14ac:dyDescent="0.4">
      <c r="T2077" s="21" t="s">
        <v>93</v>
      </c>
      <c r="U2077" s="21" t="s">
        <v>2958</v>
      </c>
      <c r="V2077" s="21" t="s">
        <v>95</v>
      </c>
      <c r="W2077" s="21" t="s">
        <v>727</v>
      </c>
    </row>
    <row r="2078" spans="20:23" x14ac:dyDescent="0.4">
      <c r="T2078" s="21" t="s">
        <v>93</v>
      </c>
      <c r="U2078" s="21" t="s">
        <v>2959</v>
      </c>
      <c r="V2078" s="21" t="s">
        <v>95</v>
      </c>
      <c r="W2078" s="21" t="s">
        <v>727</v>
      </c>
    </row>
    <row r="2079" spans="20:23" x14ac:dyDescent="0.4">
      <c r="T2079" s="21" t="s">
        <v>93</v>
      </c>
      <c r="U2079" s="21" t="s">
        <v>2960</v>
      </c>
      <c r="V2079" s="21" t="s">
        <v>95</v>
      </c>
      <c r="W2079" s="21" t="s">
        <v>727</v>
      </c>
    </row>
    <row r="2080" spans="20:23" x14ac:dyDescent="0.4">
      <c r="T2080" s="21" t="s">
        <v>93</v>
      </c>
      <c r="U2080" s="21" t="s">
        <v>2961</v>
      </c>
      <c r="V2080" s="21" t="s">
        <v>95</v>
      </c>
      <c r="W2080" s="21" t="s">
        <v>727</v>
      </c>
    </row>
    <row r="2081" spans="20:23" x14ac:dyDescent="0.4">
      <c r="T2081" s="21" t="s">
        <v>93</v>
      </c>
      <c r="U2081" s="21" t="s">
        <v>2962</v>
      </c>
      <c r="V2081" s="21" t="s">
        <v>95</v>
      </c>
      <c r="W2081" s="21" t="s">
        <v>727</v>
      </c>
    </row>
    <row r="2082" spans="20:23" x14ac:dyDescent="0.4">
      <c r="T2082" s="21" t="s">
        <v>93</v>
      </c>
      <c r="U2082" s="21" t="s">
        <v>2963</v>
      </c>
      <c r="V2082" s="21" t="s">
        <v>95</v>
      </c>
      <c r="W2082" s="21" t="s">
        <v>727</v>
      </c>
    </row>
    <row r="2083" spans="20:23" x14ac:dyDescent="0.4">
      <c r="T2083" s="21" t="s">
        <v>93</v>
      </c>
      <c r="U2083" s="21" t="s">
        <v>2964</v>
      </c>
      <c r="V2083" s="21" t="s">
        <v>95</v>
      </c>
      <c r="W2083" s="21" t="s">
        <v>730</v>
      </c>
    </row>
    <row r="2084" spans="20:23" x14ac:dyDescent="0.4">
      <c r="T2084" s="21" t="s">
        <v>93</v>
      </c>
      <c r="U2084" s="21" t="s">
        <v>2965</v>
      </c>
      <c r="V2084" s="21" t="s">
        <v>95</v>
      </c>
      <c r="W2084" s="21" t="s">
        <v>730</v>
      </c>
    </row>
    <row r="2085" spans="20:23" x14ac:dyDescent="0.4">
      <c r="T2085" s="21" t="s">
        <v>93</v>
      </c>
      <c r="U2085" s="21" t="s">
        <v>2966</v>
      </c>
      <c r="V2085" s="21" t="s">
        <v>95</v>
      </c>
      <c r="W2085" s="21" t="s">
        <v>730</v>
      </c>
    </row>
    <row r="2086" spans="20:23" x14ac:dyDescent="0.4">
      <c r="T2086" s="21" t="s">
        <v>93</v>
      </c>
      <c r="U2086" s="21" t="s">
        <v>2967</v>
      </c>
      <c r="V2086" s="21" t="s">
        <v>95</v>
      </c>
      <c r="W2086" s="21" t="s">
        <v>730</v>
      </c>
    </row>
    <row r="2087" spans="20:23" x14ac:dyDescent="0.4">
      <c r="T2087" s="21" t="s">
        <v>93</v>
      </c>
      <c r="U2087" s="21" t="s">
        <v>2968</v>
      </c>
      <c r="V2087" s="21" t="s">
        <v>95</v>
      </c>
      <c r="W2087" s="21" t="s">
        <v>730</v>
      </c>
    </row>
    <row r="2088" spans="20:23" x14ac:dyDescent="0.4">
      <c r="T2088" s="21" t="s">
        <v>93</v>
      </c>
      <c r="U2088" s="21" t="s">
        <v>2969</v>
      </c>
      <c r="V2088" s="21" t="s">
        <v>95</v>
      </c>
      <c r="W2088" s="21" t="s">
        <v>730</v>
      </c>
    </row>
    <row r="2089" spans="20:23" x14ac:dyDescent="0.4">
      <c r="T2089" s="21" t="s">
        <v>93</v>
      </c>
      <c r="U2089" s="21" t="s">
        <v>2970</v>
      </c>
      <c r="V2089" s="21" t="s">
        <v>95</v>
      </c>
      <c r="W2089" s="21" t="s">
        <v>730</v>
      </c>
    </row>
    <row r="2090" spans="20:23" x14ac:dyDescent="0.4">
      <c r="T2090" s="21" t="s">
        <v>93</v>
      </c>
      <c r="U2090" s="21" t="s">
        <v>2971</v>
      </c>
      <c r="V2090" s="21" t="s">
        <v>95</v>
      </c>
      <c r="W2090" s="21" t="s">
        <v>730</v>
      </c>
    </row>
    <row r="2091" spans="20:23" x14ac:dyDescent="0.4">
      <c r="T2091" s="21" t="s">
        <v>93</v>
      </c>
      <c r="U2091" s="21" t="s">
        <v>2972</v>
      </c>
      <c r="V2091" s="21" t="s">
        <v>95</v>
      </c>
      <c r="W2091" s="21" t="s">
        <v>730</v>
      </c>
    </row>
    <row r="2092" spans="20:23" x14ac:dyDescent="0.4">
      <c r="T2092" s="21" t="s">
        <v>93</v>
      </c>
      <c r="U2092" s="21" t="s">
        <v>2973</v>
      </c>
      <c r="V2092" s="21" t="s">
        <v>95</v>
      </c>
      <c r="W2092" s="21" t="s">
        <v>730</v>
      </c>
    </row>
    <row r="2093" spans="20:23" x14ac:dyDescent="0.4">
      <c r="T2093" s="21" t="s">
        <v>93</v>
      </c>
      <c r="U2093" s="21" t="s">
        <v>2974</v>
      </c>
      <c r="V2093" s="21" t="s">
        <v>95</v>
      </c>
      <c r="W2093" s="21" t="s">
        <v>730</v>
      </c>
    </row>
    <row r="2094" spans="20:23" x14ac:dyDescent="0.4">
      <c r="T2094" s="21" t="s">
        <v>93</v>
      </c>
      <c r="U2094" s="21" t="s">
        <v>2975</v>
      </c>
      <c r="V2094" s="21" t="s">
        <v>95</v>
      </c>
      <c r="W2094" s="21" t="s">
        <v>730</v>
      </c>
    </row>
    <row r="2095" spans="20:23" x14ac:dyDescent="0.4">
      <c r="T2095" s="21" t="s">
        <v>93</v>
      </c>
      <c r="U2095" s="21" t="s">
        <v>2976</v>
      </c>
      <c r="V2095" s="21" t="s">
        <v>95</v>
      </c>
      <c r="W2095" s="21" t="s">
        <v>730</v>
      </c>
    </row>
    <row r="2096" spans="20:23" x14ac:dyDescent="0.4">
      <c r="T2096" s="21" t="s">
        <v>93</v>
      </c>
      <c r="U2096" s="21" t="s">
        <v>2977</v>
      </c>
      <c r="V2096" s="21" t="s">
        <v>95</v>
      </c>
      <c r="W2096" s="21" t="s">
        <v>730</v>
      </c>
    </row>
    <row r="2097" spans="20:23" x14ac:dyDescent="0.4">
      <c r="T2097" s="21" t="s">
        <v>93</v>
      </c>
      <c r="U2097" s="21" t="s">
        <v>2978</v>
      </c>
      <c r="V2097" s="21" t="s">
        <v>95</v>
      </c>
      <c r="W2097" s="21" t="s">
        <v>730</v>
      </c>
    </row>
    <row r="2098" spans="20:23" x14ac:dyDescent="0.4">
      <c r="T2098" s="21" t="s">
        <v>93</v>
      </c>
      <c r="U2098" s="21" t="s">
        <v>2979</v>
      </c>
      <c r="V2098" s="21" t="s">
        <v>95</v>
      </c>
      <c r="W2098" s="21" t="s">
        <v>730</v>
      </c>
    </row>
    <row r="2099" spans="20:23" x14ac:dyDescent="0.4">
      <c r="T2099" s="21" t="s">
        <v>93</v>
      </c>
      <c r="U2099" s="21" t="s">
        <v>2980</v>
      </c>
      <c r="V2099" s="21" t="s">
        <v>95</v>
      </c>
      <c r="W2099" s="21" t="s">
        <v>730</v>
      </c>
    </row>
    <row r="2100" spans="20:23" x14ac:dyDescent="0.4">
      <c r="T2100" s="21" t="s">
        <v>93</v>
      </c>
      <c r="U2100" s="21" t="s">
        <v>2981</v>
      </c>
      <c r="V2100" s="21" t="s">
        <v>95</v>
      </c>
      <c r="W2100" s="21" t="s">
        <v>730</v>
      </c>
    </row>
    <row r="2101" spans="20:23" x14ac:dyDescent="0.4">
      <c r="T2101" s="21" t="s">
        <v>93</v>
      </c>
      <c r="U2101" s="21" t="s">
        <v>2982</v>
      </c>
      <c r="V2101" s="21" t="s">
        <v>95</v>
      </c>
      <c r="W2101" s="21" t="s">
        <v>730</v>
      </c>
    </row>
    <row r="2102" spans="20:23" x14ac:dyDescent="0.4">
      <c r="T2102" s="21" t="s">
        <v>93</v>
      </c>
      <c r="U2102" s="21" t="s">
        <v>2983</v>
      </c>
      <c r="V2102" s="21" t="s">
        <v>95</v>
      </c>
      <c r="W2102" s="21" t="s">
        <v>730</v>
      </c>
    </row>
    <row r="2103" spans="20:23" x14ac:dyDescent="0.4">
      <c r="T2103" s="21" t="s">
        <v>93</v>
      </c>
      <c r="U2103" s="21" t="s">
        <v>2984</v>
      </c>
      <c r="V2103" s="21" t="s">
        <v>95</v>
      </c>
      <c r="W2103" s="21" t="s">
        <v>730</v>
      </c>
    </row>
    <row r="2104" spans="20:23" x14ac:dyDescent="0.4">
      <c r="T2104" s="21" t="s">
        <v>93</v>
      </c>
      <c r="U2104" s="21" t="s">
        <v>2985</v>
      </c>
      <c r="V2104" s="21" t="s">
        <v>95</v>
      </c>
      <c r="W2104" s="21" t="s">
        <v>730</v>
      </c>
    </row>
    <row r="2105" spans="20:23" x14ac:dyDescent="0.4">
      <c r="T2105" s="21" t="s">
        <v>93</v>
      </c>
      <c r="U2105" s="21" t="s">
        <v>2986</v>
      </c>
      <c r="V2105" s="21" t="s">
        <v>95</v>
      </c>
      <c r="W2105" s="21" t="s">
        <v>730</v>
      </c>
    </row>
    <row r="2106" spans="20:23" x14ac:dyDescent="0.4">
      <c r="T2106" s="21" t="s">
        <v>93</v>
      </c>
      <c r="U2106" s="21" t="s">
        <v>2987</v>
      </c>
      <c r="V2106" s="21" t="s">
        <v>95</v>
      </c>
      <c r="W2106" s="21" t="s">
        <v>730</v>
      </c>
    </row>
    <row r="2107" spans="20:23" x14ac:dyDescent="0.4">
      <c r="T2107" s="21" t="s">
        <v>93</v>
      </c>
      <c r="U2107" s="21" t="s">
        <v>2988</v>
      </c>
      <c r="V2107" s="21" t="s">
        <v>95</v>
      </c>
      <c r="W2107" s="21" t="s">
        <v>730</v>
      </c>
    </row>
    <row r="2108" spans="20:23" x14ac:dyDescent="0.4">
      <c r="T2108" s="21" t="s">
        <v>93</v>
      </c>
      <c r="U2108" s="21" t="s">
        <v>2989</v>
      </c>
      <c r="V2108" s="21" t="s">
        <v>95</v>
      </c>
      <c r="W2108" s="21" t="s">
        <v>730</v>
      </c>
    </row>
    <row r="2109" spans="20:23" x14ac:dyDescent="0.4">
      <c r="T2109" s="21" t="s">
        <v>93</v>
      </c>
      <c r="U2109" s="21" t="s">
        <v>2990</v>
      </c>
      <c r="V2109" s="21" t="s">
        <v>95</v>
      </c>
      <c r="W2109" s="21" t="s">
        <v>730</v>
      </c>
    </row>
    <row r="2110" spans="20:23" x14ac:dyDescent="0.4">
      <c r="T2110" s="21" t="s">
        <v>93</v>
      </c>
      <c r="U2110" s="21" t="s">
        <v>2991</v>
      </c>
      <c r="V2110" s="21" t="s">
        <v>95</v>
      </c>
      <c r="W2110" s="21" t="s">
        <v>730</v>
      </c>
    </row>
    <row r="2111" spans="20:23" x14ac:dyDescent="0.4">
      <c r="T2111" s="21" t="s">
        <v>93</v>
      </c>
      <c r="U2111" s="21" t="s">
        <v>2992</v>
      </c>
      <c r="V2111" s="21" t="s">
        <v>95</v>
      </c>
      <c r="W2111" s="21" t="s">
        <v>730</v>
      </c>
    </row>
    <row r="2112" spans="20:23" x14ac:dyDescent="0.4">
      <c r="T2112" s="21" t="s">
        <v>93</v>
      </c>
      <c r="U2112" s="21" t="s">
        <v>2993</v>
      </c>
      <c r="V2112" s="21" t="s">
        <v>95</v>
      </c>
      <c r="W2112" s="21" t="s">
        <v>730</v>
      </c>
    </row>
    <row r="2113" spans="20:23" x14ac:dyDescent="0.4">
      <c r="T2113" s="21" t="s">
        <v>93</v>
      </c>
      <c r="U2113" s="21" t="s">
        <v>2994</v>
      </c>
      <c r="V2113" s="21" t="s">
        <v>95</v>
      </c>
      <c r="W2113" s="21" t="s">
        <v>730</v>
      </c>
    </row>
    <row r="2114" spans="20:23" x14ac:dyDescent="0.4">
      <c r="T2114" s="21" t="s">
        <v>93</v>
      </c>
      <c r="U2114" s="21" t="s">
        <v>2995</v>
      </c>
      <c r="V2114" s="21" t="s">
        <v>95</v>
      </c>
      <c r="W2114" s="21" t="s">
        <v>730</v>
      </c>
    </row>
    <row r="2115" spans="20:23" x14ac:dyDescent="0.4">
      <c r="T2115" s="21" t="s">
        <v>93</v>
      </c>
      <c r="U2115" s="21" t="s">
        <v>2996</v>
      </c>
      <c r="V2115" s="21" t="s">
        <v>95</v>
      </c>
      <c r="W2115" s="21" t="s">
        <v>730</v>
      </c>
    </row>
    <row r="2116" spans="20:23" x14ac:dyDescent="0.4">
      <c r="T2116" s="21" t="s">
        <v>93</v>
      </c>
      <c r="U2116" s="21" t="s">
        <v>2997</v>
      </c>
      <c r="V2116" s="21" t="s">
        <v>95</v>
      </c>
      <c r="W2116" s="21" t="s">
        <v>730</v>
      </c>
    </row>
    <row r="2117" spans="20:23" x14ac:dyDescent="0.4">
      <c r="T2117" s="21" t="s">
        <v>93</v>
      </c>
      <c r="U2117" s="21" t="s">
        <v>2998</v>
      </c>
      <c r="V2117" s="21" t="s">
        <v>95</v>
      </c>
      <c r="W2117" s="21" t="s">
        <v>730</v>
      </c>
    </row>
    <row r="2118" spans="20:23" x14ac:dyDescent="0.4">
      <c r="T2118" s="21" t="s">
        <v>93</v>
      </c>
      <c r="U2118" s="21" t="s">
        <v>2999</v>
      </c>
      <c r="V2118" s="21" t="s">
        <v>95</v>
      </c>
      <c r="W2118" s="21" t="s">
        <v>730</v>
      </c>
    </row>
    <row r="2119" spans="20:23" x14ac:dyDescent="0.4">
      <c r="T2119" s="21" t="s">
        <v>93</v>
      </c>
      <c r="U2119" s="21" t="s">
        <v>3000</v>
      </c>
      <c r="V2119" s="21" t="s">
        <v>95</v>
      </c>
      <c r="W2119" s="21" t="s">
        <v>730</v>
      </c>
    </row>
    <row r="2120" spans="20:23" x14ac:dyDescent="0.4">
      <c r="T2120" s="21" t="s">
        <v>93</v>
      </c>
      <c r="U2120" s="21" t="s">
        <v>3001</v>
      </c>
      <c r="V2120" s="21" t="s">
        <v>95</v>
      </c>
      <c r="W2120" s="21" t="s">
        <v>730</v>
      </c>
    </row>
    <row r="2121" spans="20:23" x14ac:dyDescent="0.4">
      <c r="T2121" s="21" t="s">
        <v>93</v>
      </c>
      <c r="U2121" s="21" t="s">
        <v>3002</v>
      </c>
      <c r="V2121" s="21" t="s">
        <v>95</v>
      </c>
      <c r="W2121" s="21" t="s">
        <v>730</v>
      </c>
    </row>
    <row r="2122" spans="20:23" x14ac:dyDescent="0.4">
      <c r="T2122" s="21" t="s">
        <v>93</v>
      </c>
      <c r="U2122" s="21" t="s">
        <v>3003</v>
      </c>
      <c r="V2122" s="21" t="s">
        <v>95</v>
      </c>
      <c r="W2122" s="21" t="s">
        <v>730</v>
      </c>
    </row>
    <row r="2123" spans="20:23" x14ac:dyDescent="0.4">
      <c r="T2123" s="21" t="s">
        <v>93</v>
      </c>
      <c r="U2123" s="21" t="s">
        <v>3004</v>
      </c>
      <c r="V2123" s="21" t="s">
        <v>95</v>
      </c>
      <c r="W2123" s="21" t="s">
        <v>730</v>
      </c>
    </row>
    <row r="2124" spans="20:23" x14ac:dyDescent="0.4">
      <c r="T2124" s="21" t="s">
        <v>93</v>
      </c>
      <c r="U2124" s="21" t="s">
        <v>3005</v>
      </c>
      <c r="V2124" s="21" t="s">
        <v>95</v>
      </c>
      <c r="W2124" s="21" t="s">
        <v>730</v>
      </c>
    </row>
    <row r="2125" spans="20:23" x14ac:dyDescent="0.4">
      <c r="T2125" s="21" t="s">
        <v>93</v>
      </c>
      <c r="U2125" s="21" t="s">
        <v>3006</v>
      </c>
      <c r="V2125" s="21" t="s">
        <v>95</v>
      </c>
      <c r="W2125" s="21" t="s">
        <v>730</v>
      </c>
    </row>
    <row r="2126" spans="20:23" x14ac:dyDescent="0.4">
      <c r="T2126" s="21" t="s">
        <v>93</v>
      </c>
      <c r="U2126" s="21" t="s">
        <v>3007</v>
      </c>
      <c r="V2126" s="21" t="s">
        <v>95</v>
      </c>
      <c r="W2126" s="21" t="s">
        <v>730</v>
      </c>
    </row>
    <row r="2127" spans="20:23" x14ac:dyDescent="0.4">
      <c r="T2127" s="21" t="s">
        <v>93</v>
      </c>
      <c r="U2127" s="21" t="s">
        <v>3008</v>
      </c>
      <c r="V2127" s="21" t="s">
        <v>95</v>
      </c>
      <c r="W2127" s="21" t="s">
        <v>730</v>
      </c>
    </row>
    <row r="2128" spans="20:23" x14ac:dyDescent="0.4">
      <c r="T2128" s="21" t="s">
        <v>93</v>
      </c>
      <c r="U2128" s="21" t="s">
        <v>3009</v>
      </c>
      <c r="V2128" s="21" t="s">
        <v>95</v>
      </c>
      <c r="W2128" s="21" t="s">
        <v>730</v>
      </c>
    </row>
    <row r="2129" spans="20:23" x14ac:dyDescent="0.4">
      <c r="T2129" s="21" t="s">
        <v>93</v>
      </c>
      <c r="U2129" s="21" t="s">
        <v>3010</v>
      </c>
      <c r="V2129" s="21" t="s">
        <v>95</v>
      </c>
      <c r="W2129" s="21" t="s">
        <v>730</v>
      </c>
    </row>
    <row r="2130" spans="20:23" x14ac:dyDescent="0.4">
      <c r="T2130" s="21" t="s">
        <v>93</v>
      </c>
      <c r="U2130" s="21" t="s">
        <v>3011</v>
      </c>
      <c r="V2130" s="21" t="s">
        <v>95</v>
      </c>
      <c r="W2130" s="21" t="s">
        <v>730</v>
      </c>
    </row>
    <row r="2131" spans="20:23" x14ac:dyDescent="0.4">
      <c r="T2131" s="21" t="s">
        <v>93</v>
      </c>
      <c r="U2131" s="21" t="s">
        <v>3012</v>
      </c>
      <c r="V2131" s="21" t="s">
        <v>95</v>
      </c>
      <c r="W2131" s="21" t="s">
        <v>730</v>
      </c>
    </row>
    <row r="2132" spans="20:23" x14ac:dyDescent="0.4">
      <c r="T2132" s="21" t="s">
        <v>93</v>
      </c>
      <c r="U2132" s="21" t="s">
        <v>3013</v>
      </c>
      <c r="V2132" s="21" t="s">
        <v>95</v>
      </c>
      <c r="W2132" s="21" t="s">
        <v>730</v>
      </c>
    </row>
    <row r="2133" spans="20:23" x14ac:dyDescent="0.4">
      <c r="T2133" s="21" t="s">
        <v>93</v>
      </c>
      <c r="U2133" s="21" t="s">
        <v>3014</v>
      </c>
      <c r="V2133" s="21" t="s">
        <v>95</v>
      </c>
      <c r="W2133" s="21" t="s">
        <v>730</v>
      </c>
    </row>
    <row r="2134" spans="20:23" x14ac:dyDescent="0.4">
      <c r="T2134" s="21" t="s">
        <v>93</v>
      </c>
      <c r="U2134" s="21" t="s">
        <v>3015</v>
      </c>
      <c r="V2134" s="21" t="s">
        <v>95</v>
      </c>
      <c r="W2134" s="21" t="s">
        <v>730</v>
      </c>
    </row>
    <row r="2135" spans="20:23" x14ac:dyDescent="0.4">
      <c r="T2135" s="21" t="s">
        <v>93</v>
      </c>
      <c r="U2135" s="21" t="s">
        <v>3016</v>
      </c>
      <c r="V2135" s="21" t="s">
        <v>95</v>
      </c>
      <c r="W2135" s="21" t="s">
        <v>730</v>
      </c>
    </row>
    <row r="2136" spans="20:23" x14ac:dyDescent="0.4">
      <c r="T2136" s="21" t="s">
        <v>93</v>
      </c>
      <c r="U2136" s="21" t="s">
        <v>3017</v>
      </c>
      <c r="V2136" s="21" t="s">
        <v>95</v>
      </c>
      <c r="W2136" s="21" t="s">
        <v>730</v>
      </c>
    </row>
    <row r="2137" spans="20:23" x14ac:dyDescent="0.4">
      <c r="T2137" s="21" t="s">
        <v>93</v>
      </c>
      <c r="U2137" s="21" t="s">
        <v>3018</v>
      </c>
      <c r="V2137" s="21" t="s">
        <v>95</v>
      </c>
      <c r="W2137" s="21" t="s">
        <v>730</v>
      </c>
    </row>
    <row r="2138" spans="20:23" x14ac:dyDescent="0.4">
      <c r="T2138" s="21" t="s">
        <v>93</v>
      </c>
      <c r="U2138" s="21" t="s">
        <v>3019</v>
      </c>
      <c r="V2138" s="21" t="s">
        <v>95</v>
      </c>
      <c r="W2138" s="21" t="s">
        <v>730</v>
      </c>
    </row>
    <row r="2139" spans="20:23" x14ac:dyDescent="0.4">
      <c r="T2139" s="21" t="s">
        <v>93</v>
      </c>
      <c r="U2139" s="21" t="s">
        <v>3020</v>
      </c>
      <c r="V2139" s="21" t="s">
        <v>95</v>
      </c>
      <c r="W2139" s="21" t="s">
        <v>730</v>
      </c>
    </row>
    <row r="2140" spans="20:23" x14ac:dyDescent="0.4">
      <c r="T2140" s="21" t="s">
        <v>93</v>
      </c>
      <c r="U2140" s="21" t="s">
        <v>3021</v>
      </c>
      <c r="V2140" s="21" t="s">
        <v>95</v>
      </c>
      <c r="W2140" s="21" t="s">
        <v>730</v>
      </c>
    </row>
    <row r="2141" spans="20:23" x14ac:dyDescent="0.4">
      <c r="T2141" s="21" t="s">
        <v>93</v>
      </c>
      <c r="U2141" s="21" t="s">
        <v>3022</v>
      </c>
      <c r="V2141" s="21" t="s">
        <v>95</v>
      </c>
      <c r="W2141" s="21" t="s">
        <v>730</v>
      </c>
    </row>
    <row r="2142" spans="20:23" x14ac:dyDescent="0.4">
      <c r="T2142" s="21" t="s">
        <v>93</v>
      </c>
      <c r="U2142" s="21" t="s">
        <v>3023</v>
      </c>
      <c r="V2142" s="21" t="s">
        <v>95</v>
      </c>
      <c r="W2142" s="21" t="s">
        <v>730</v>
      </c>
    </row>
    <row r="2143" spans="20:23" x14ac:dyDescent="0.4">
      <c r="T2143" s="21" t="s">
        <v>93</v>
      </c>
      <c r="U2143" s="21" t="s">
        <v>3024</v>
      </c>
      <c r="V2143" s="21" t="s">
        <v>95</v>
      </c>
      <c r="W2143" s="21" t="s">
        <v>730</v>
      </c>
    </row>
    <row r="2144" spans="20:23" x14ac:dyDescent="0.4">
      <c r="T2144" s="21" t="s">
        <v>93</v>
      </c>
      <c r="U2144" s="21" t="s">
        <v>3025</v>
      </c>
      <c r="V2144" s="21" t="s">
        <v>95</v>
      </c>
      <c r="W2144" s="21" t="s">
        <v>730</v>
      </c>
    </row>
    <row r="2145" spans="20:23" x14ac:dyDescent="0.4">
      <c r="T2145" s="21" t="s">
        <v>93</v>
      </c>
      <c r="U2145" s="21" t="s">
        <v>3026</v>
      </c>
      <c r="V2145" s="21" t="s">
        <v>95</v>
      </c>
      <c r="W2145" s="21" t="s">
        <v>730</v>
      </c>
    </row>
    <row r="2146" spans="20:23" x14ac:dyDescent="0.4">
      <c r="T2146" s="21" t="s">
        <v>93</v>
      </c>
      <c r="U2146" s="21" t="s">
        <v>3027</v>
      </c>
      <c r="V2146" s="21" t="s">
        <v>95</v>
      </c>
      <c r="W2146" s="21" t="s">
        <v>730</v>
      </c>
    </row>
    <row r="2147" spans="20:23" x14ac:dyDescent="0.4">
      <c r="T2147" s="21" t="s">
        <v>93</v>
      </c>
      <c r="U2147" s="21" t="s">
        <v>3028</v>
      </c>
      <c r="V2147" s="21" t="s">
        <v>95</v>
      </c>
      <c r="W2147" s="21" t="s">
        <v>730</v>
      </c>
    </row>
    <row r="2148" spans="20:23" x14ac:dyDescent="0.4">
      <c r="T2148" s="21" t="s">
        <v>93</v>
      </c>
      <c r="U2148" s="21" t="s">
        <v>3029</v>
      </c>
      <c r="V2148" s="21" t="s">
        <v>95</v>
      </c>
      <c r="W2148" s="21" t="s">
        <v>730</v>
      </c>
    </row>
    <row r="2149" spans="20:23" x14ac:dyDescent="0.4">
      <c r="T2149" s="21" t="s">
        <v>93</v>
      </c>
      <c r="U2149" s="21" t="s">
        <v>3030</v>
      </c>
      <c r="V2149" s="21" t="s">
        <v>95</v>
      </c>
      <c r="W2149" s="21" t="s">
        <v>730</v>
      </c>
    </row>
    <row r="2150" spans="20:23" x14ac:dyDescent="0.4">
      <c r="T2150" s="21" t="s">
        <v>93</v>
      </c>
      <c r="U2150" s="21" t="s">
        <v>3031</v>
      </c>
      <c r="V2150" s="21" t="s">
        <v>95</v>
      </c>
      <c r="W2150" s="21" t="s">
        <v>730</v>
      </c>
    </row>
    <row r="2151" spans="20:23" x14ac:dyDescent="0.4">
      <c r="T2151" s="21" t="s">
        <v>93</v>
      </c>
      <c r="U2151" s="21" t="s">
        <v>3032</v>
      </c>
      <c r="V2151" s="21" t="s">
        <v>95</v>
      </c>
      <c r="W2151" s="21" t="s">
        <v>730</v>
      </c>
    </row>
    <row r="2152" spans="20:23" x14ac:dyDescent="0.4">
      <c r="T2152" s="21" t="s">
        <v>93</v>
      </c>
      <c r="U2152" s="21" t="s">
        <v>3033</v>
      </c>
      <c r="V2152" s="21" t="s">
        <v>95</v>
      </c>
      <c r="W2152" s="21" t="s">
        <v>730</v>
      </c>
    </row>
    <row r="2153" spans="20:23" x14ac:dyDescent="0.4">
      <c r="T2153" s="21" t="s">
        <v>93</v>
      </c>
      <c r="U2153" s="21" t="s">
        <v>3034</v>
      </c>
      <c r="V2153" s="21" t="s">
        <v>95</v>
      </c>
      <c r="W2153" s="21" t="s">
        <v>730</v>
      </c>
    </row>
    <row r="2154" spans="20:23" x14ac:dyDescent="0.4">
      <c r="T2154" s="21" t="s">
        <v>93</v>
      </c>
      <c r="U2154" s="21" t="s">
        <v>3035</v>
      </c>
      <c r="V2154" s="21" t="s">
        <v>95</v>
      </c>
      <c r="W2154" s="21" t="s">
        <v>730</v>
      </c>
    </row>
    <row r="2155" spans="20:23" x14ac:dyDescent="0.4">
      <c r="T2155" s="21" t="s">
        <v>93</v>
      </c>
      <c r="U2155" s="21" t="s">
        <v>3036</v>
      </c>
      <c r="V2155" s="21" t="s">
        <v>95</v>
      </c>
      <c r="W2155" s="21" t="s">
        <v>730</v>
      </c>
    </row>
    <row r="2156" spans="20:23" x14ac:dyDescent="0.4">
      <c r="T2156" s="21" t="s">
        <v>93</v>
      </c>
      <c r="U2156" s="21" t="s">
        <v>3037</v>
      </c>
      <c r="V2156" s="21" t="s">
        <v>95</v>
      </c>
      <c r="W2156" s="21" t="s">
        <v>730</v>
      </c>
    </row>
    <row r="2157" spans="20:23" x14ac:dyDescent="0.4">
      <c r="T2157" s="21" t="s">
        <v>93</v>
      </c>
      <c r="U2157" s="21" t="s">
        <v>3038</v>
      </c>
      <c r="V2157" s="21" t="s">
        <v>95</v>
      </c>
      <c r="W2157" s="21" t="s">
        <v>730</v>
      </c>
    </row>
    <row r="2158" spans="20:23" x14ac:dyDescent="0.4">
      <c r="T2158" s="21" t="s">
        <v>93</v>
      </c>
      <c r="U2158" s="21" t="s">
        <v>3039</v>
      </c>
      <c r="V2158" s="21" t="s">
        <v>95</v>
      </c>
      <c r="W2158" s="21" t="s">
        <v>730</v>
      </c>
    </row>
    <row r="2159" spans="20:23" x14ac:dyDescent="0.4">
      <c r="T2159" s="21" t="s">
        <v>93</v>
      </c>
      <c r="U2159" s="21" t="s">
        <v>3040</v>
      </c>
      <c r="V2159" s="21" t="s">
        <v>95</v>
      </c>
      <c r="W2159" s="21" t="s">
        <v>730</v>
      </c>
    </row>
    <row r="2160" spans="20:23" x14ac:dyDescent="0.4">
      <c r="T2160" s="21" t="s">
        <v>93</v>
      </c>
      <c r="U2160" s="21" t="s">
        <v>3041</v>
      </c>
      <c r="V2160" s="21" t="s">
        <v>95</v>
      </c>
      <c r="W2160" s="21" t="s">
        <v>730</v>
      </c>
    </row>
    <row r="2161" spans="20:23" x14ac:dyDescent="0.4">
      <c r="T2161" s="21" t="s">
        <v>93</v>
      </c>
      <c r="U2161" s="21" t="s">
        <v>3042</v>
      </c>
      <c r="V2161" s="21" t="s">
        <v>95</v>
      </c>
      <c r="W2161" s="21" t="s">
        <v>730</v>
      </c>
    </row>
    <row r="2162" spans="20:23" x14ac:dyDescent="0.4">
      <c r="T2162" s="21" t="s">
        <v>93</v>
      </c>
      <c r="U2162" s="21" t="s">
        <v>3043</v>
      </c>
      <c r="V2162" s="21" t="s">
        <v>95</v>
      </c>
      <c r="W2162" s="21" t="s">
        <v>730</v>
      </c>
    </row>
    <row r="2163" spans="20:23" x14ac:dyDescent="0.4">
      <c r="T2163" s="21" t="s">
        <v>93</v>
      </c>
      <c r="U2163" s="21" t="s">
        <v>3044</v>
      </c>
      <c r="V2163" s="21" t="s">
        <v>95</v>
      </c>
      <c r="W2163" s="21" t="s">
        <v>730</v>
      </c>
    </row>
    <row r="2164" spans="20:23" x14ac:dyDescent="0.4">
      <c r="T2164" s="21" t="s">
        <v>93</v>
      </c>
      <c r="U2164" s="21" t="s">
        <v>3045</v>
      </c>
      <c r="V2164" s="21" t="s">
        <v>95</v>
      </c>
      <c r="W2164" s="21" t="s">
        <v>730</v>
      </c>
    </row>
    <row r="2165" spans="20:23" x14ac:dyDescent="0.4">
      <c r="T2165" s="21" t="s">
        <v>93</v>
      </c>
      <c r="U2165" s="21" t="s">
        <v>3046</v>
      </c>
      <c r="V2165" s="21" t="s">
        <v>95</v>
      </c>
      <c r="W2165" s="21" t="s">
        <v>730</v>
      </c>
    </row>
    <row r="2166" spans="20:23" x14ac:dyDescent="0.4">
      <c r="T2166" s="21" t="s">
        <v>93</v>
      </c>
      <c r="U2166" s="21" t="s">
        <v>3047</v>
      </c>
      <c r="V2166" s="21" t="s">
        <v>95</v>
      </c>
      <c r="W2166" s="21" t="s">
        <v>730</v>
      </c>
    </row>
    <row r="2167" spans="20:23" x14ac:dyDescent="0.4">
      <c r="T2167" s="21" t="s">
        <v>93</v>
      </c>
      <c r="U2167" s="21" t="s">
        <v>3048</v>
      </c>
      <c r="V2167" s="21" t="s">
        <v>95</v>
      </c>
      <c r="W2167" s="21" t="s">
        <v>730</v>
      </c>
    </row>
    <row r="2168" spans="20:23" x14ac:dyDescent="0.4">
      <c r="T2168" s="21" t="s">
        <v>93</v>
      </c>
      <c r="U2168" s="21" t="s">
        <v>3049</v>
      </c>
      <c r="V2168" s="21" t="s">
        <v>95</v>
      </c>
      <c r="W2168" s="21" t="s">
        <v>730</v>
      </c>
    </row>
    <row r="2169" spans="20:23" x14ac:dyDescent="0.4">
      <c r="T2169" s="21" t="s">
        <v>93</v>
      </c>
      <c r="U2169" s="21" t="s">
        <v>3050</v>
      </c>
      <c r="V2169" s="21" t="s">
        <v>95</v>
      </c>
      <c r="W2169" s="21" t="s">
        <v>730</v>
      </c>
    </row>
    <row r="2170" spans="20:23" x14ac:dyDescent="0.4">
      <c r="T2170" s="21" t="s">
        <v>93</v>
      </c>
      <c r="U2170" s="21" t="s">
        <v>3051</v>
      </c>
      <c r="V2170" s="21" t="s">
        <v>95</v>
      </c>
      <c r="W2170" s="21" t="s">
        <v>730</v>
      </c>
    </row>
    <row r="2171" spans="20:23" x14ac:dyDescent="0.4">
      <c r="T2171" s="21" t="s">
        <v>93</v>
      </c>
      <c r="U2171" s="21" t="s">
        <v>3052</v>
      </c>
      <c r="V2171" s="21" t="s">
        <v>95</v>
      </c>
      <c r="W2171" s="21" t="s">
        <v>730</v>
      </c>
    </row>
    <row r="2172" spans="20:23" x14ac:dyDescent="0.4">
      <c r="T2172" s="21" t="s">
        <v>93</v>
      </c>
      <c r="U2172" s="21" t="s">
        <v>3053</v>
      </c>
      <c r="V2172" s="21" t="s">
        <v>95</v>
      </c>
      <c r="W2172" s="21" t="s">
        <v>730</v>
      </c>
    </row>
    <row r="2173" spans="20:23" x14ac:dyDescent="0.4">
      <c r="T2173" s="21" t="s">
        <v>93</v>
      </c>
      <c r="U2173" s="21" t="s">
        <v>3054</v>
      </c>
      <c r="V2173" s="21" t="s">
        <v>95</v>
      </c>
      <c r="W2173" s="21" t="s">
        <v>730</v>
      </c>
    </row>
    <row r="2174" spans="20:23" x14ac:dyDescent="0.4">
      <c r="T2174" s="21" t="s">
        <v>93</v>
      </c>
      <c r="U2174" s="21" t="s">
        <v>3055</v>
      </c>
      <c r="V2174" s="21" t="s">
        <v>95</v>
      </c>
      <c r="W2174" s="21" t="s">
        <v>730</v>
      </c>
    </row>
    <row r="2175" spans="20:23" x14ac:dyDescent="0.4">
      <c r="T2175" s="21" t="s">
        <v>93</v>
      </c>
      <c r="U2175" s="21" t="s">
        <v>3056</v>
      </c>
      <c r="V2175" s="21" t="s">
        <v>95</v>
      </c>
      <c r="W2175" s="21" t="s">
        <v>730</v>
      </c>
    </row>
    <row r="2176" spans="20:23" x14ac:dyDescent="0.4">
      <c r="T2176" s="21" t="s">
        <v>93</v>
      </c>
      <c r="U2176" s="21" t="s">
        <v>3057</v>
      </c>
      <c r="V2176" s="21" t="s">
        <v>95</v>
      </c>
      <c r="W2176" s="21" t="s">
        <v>730</v>
      </c>
    </row>
    <row r="2177" spans="20:23" x14ac:dyDescent="0.4">
      <c r="T2177" s="21" t="s">
        <v>93</v>
      </c>
      <c r="U2177" s="21" t="s">
        <v>3058</v>
      </c>
      <c r="V2177" s="21" t="s">
        <v>95</v>
      </c>
      <c r="W2177" s="21" t="s">
        <v>730</v>
      </c>
    </row>
    <row r="2178" spans="20:23" x14ac:dyDescent="0.4">
      <c r="T2178" s="21" t="s">
        <v>93</v>
      </c>
      <c r="U2178" s="21" t="s">
        <v>3059</v>
      </c>
      <c r="V2178" s="21" t="s">
        <v>95</v>
      </c>
      <c r="W2178" s="21" t="s">
        <v>730</v>
      </c>
    </row>
    <row r="2179" spans="20:23" x14ac:dyDescent="0.4">
      <c r="T2179" s="21" t="s">
        <v>93</v>
      </c>
      <c r="U2179" s="21" t="s">
        <v>3060</v>
      </c>
      <c r="V2179" s="21" t="s">
        <v>95</v>
      </c>
      <c r="W2179" s="21" t="s">
        <v>730</v>
      </c>
    </row>
    <row r="2180" spans="20:23" x14ac:dyDescent="0.4">
      <c r="T2180" s="21" t="s">
        <v>93</v>
      </c>
      <c r="U2180" s="21" t="s">
        <v>3061</v>
      </c>
      <c r="V2180" s="21" t="s">
        <v>95</v>
      </c>
      <c r="W2180" s="21" t="s">
        <v>730</v>
      </c>
    </row>
    <row r="2181" spans="20:23" x14ac:dyDescent="0.4">
      <c r="T2181" s="21" t="s">
        <v>93</v>
      </c>
      <c r="U2181" s="21" t="s">
        <v>3062</v>
      </c>
      <c r="V2181" s="21" t="s">
        <v>95</v>
      </c>
      <c r="W2181" s="21" t="s">
        <v>730</v>
      </c>
    </row>
    <row r="2182" spans="20:23" x14ac:dyDescent="0.4">
      <c r="T2182" s="21" t="s">
        <v>93</v>
      </c>
      <c r="U2182" s="21" t="s">
        <v>3063</v>
      </c>
      <c r="V2182" s="21" t="s">
        <v>95</v>
      </c>
      <c r="W2182" s="21" t="s">
        <v>730</v>
      </c>
    </row>
    <row r="2183" spans="20:23" x14ac:dyDescent="0.4">
      <c r="T2183" s="21" t="s">
        <v>93</v>
      </c>
      <c r="U2183" s="21" t="s">
        <v>3064</v>
      </c>
      <c r="V2183" s="21" t="s">
        <v>95</v>
      </c>
      <c r="W2183" s="21" t="s">
        <v>730</v>
      </c>
    </row>
    <row r="2184" spans="20:23" x14ac:dyDescent="0.4">
      <c r="T2184" s="21" t="s">
        <v>93</v>
      </c>
      <c r="U2184" s="21" t="s">
        <v>3065</v>
      </c>
      <c r="V2184" s="21" t="s">
        <v>95</v>
      </c>
      <c r="W2184" s="21" t="s">
        <v>730</v>
      </c>
    </row>
    <row r="2185" spans="20:23" x14ac:dyDescent="0.4">
      <c r="T2185" s="21" t="s">
        <v>93</v>
      </c>
      <c r="U2185" s="21" t="s">
        <v>3066</v>
      </c>
      <c r="V2185" s="21" t="s">
        <v>95</v>
      </c>
      <c r="W2185" s="21" t="s">
        <v>730</v>
      </c>
    </row>
    <row r="2186" spans="20:23" x14ac:dyDescent="0.4">
      <c r="T2186" s="21" t="s">
        <v>93</v>
      </c>
      <c r="U2186" s="21" t="s">
        <v>3067</v>
      </c>
      <c r="V2186" s="21" t="s">
        <v>95</v>
      </c>
      <c r="W2186" s="21" t="s">
        <v>730</v>
      </c>
    </row>
    <row r="2187" spans="20:23" x14ac:dyDescent="0.4">
      <c r="T2187" s="21" t="s">
        <v>93</v>
      </c>
      <c r="U2187" s="21" t="s">
        <v>3068</v>
      </c>
      <c r="V2187" s="21" t="s">
        <v>95</v>
      </c>
      <c r="W2187" s="21" t="s">
        <v>730</v>
      </c>
    </row>
    <row r="2188" spans="20:23" x14ac:dyDescent="0.4">
      <c r="T2188" s="21" t="s">
        <v>93</v>
      </c>
      <c r="U2188" s="21" t="s">
        <v>3069</v>
      </c>
      <c r="V2188" s="21" t="s">
        <v>95</v>
      </c>
      <c r="W2188" s="21" t="s">
        <v>730</v>
      </c>
    </row>
    <row r="2189" spans="20:23" x14ac:dyDescent="0.4">
      <c r="T2189" s="21" t="s">
        <v>93</v>
      </c>
      <c r="U2189" s="21" t="s">
        <v>3070</v>
      </c>
      <c r="V2189" s="21" t="s">
        <v>95</v>
      </c>
      <c r="W2189" s="21" t="s">
        <v>730</v>
      </c>
    </row>
    <row r="2190" spans="20:23" x14ac:dyDescent="0.4">
      <c r="T2190" s="21" t="s">
        <v>93</v>
      </c>
      <c r="U2190" s="21" t="s">
        <v>3071</v>
      </c>
      <c r="V2190" s="21" t="s">
        <v>95</v>
      </c>
      <c r="W2190" s="21" t="s">
        <v>730</v>
      </c>
    </row>
    <row r="2191" spans="20:23" x14ac:dyDescent="0.4">
      <c r="T2191" s="21" t="s">
        <v>93</v>
      </c>
      <c r="U2191" s="21" t="s">
        <v>3072</v>
      </c>
      <c r="V2191" s="21" t="s">
        <v>95</v>
      </c>
      <c r="W2191" s="21" t="s">
        <v>730</v>
      </c>
    </row>
    <row r="2192" spans="20:23" x14ac:dyDescent="0.4">
      <c r="T2192" s="21" t="s">
        <v>93</v>
      </c>
      <c r="U2192" s="21" t="s">
        <v>3073</v>
      </c>
      <c r="V2192" s="21" t="s">
        <v>95</v>
      </c>
      <c r="W2192" s="21" t="s">
        <v>730</v>
      </c>
    </row>
    <row r="2193" spans="20:23" x14ac:dyDescent="0.4">
      <c r="T2193" s="21" t="s">
        <v>93</v>
      </c>
      <c r="U2193" s="21" t="s">
        <v>3074</v>
      </c>
      <c r="V2193" s="21" t="s">
        <v>95</v>
      </c>
      <c r="W2193" s="21" t="s">
        <v>730</v>
      </c>
    </row>
    <row r="2194" spans="20:23" x14ac:dyDescent="0.4">
      <c r="T2194" s="21" t="s">
        <v>93</v>
      </c>
      <c r="U2194" s="21" t="s">
        <v>3075</v>
      </c>
      <c r="V2194" s="21" t="s">
        <v>95</v>
      </c>
      <c r="W2194" s="21" t="s">
        <v>730</v>
      </c>
    </row>
    <row r="2195" spans="20:23" x14ac:dyDescent="0.4">
      <c r="T2195" s="21" t="s">
        <v>93</v>
      </c>
      <c r="U2195" s="21" t="s">
        <v>3076</v>
      </c>
      <c r="V2195" s="21" t="s">
        <v>95</v>
      </c>
      <c r="W2195" s="21" t="s">
        <v>730</v>
      </c>
    </row>
    <row r="2196" spans="20:23" x14ac:dyDescent="0.4">
      <c r="T2196" s="21" t="s">
        <v>93</v>
      </c>
      <c r="U2196" s="21" t="s">
        <v>3077</v>
      </c>
      <c r="V2196" s="21" t="s">
        <v>95</v>
      </c>
      <c r="W2196" s="21" t="s">
        <v>730</v>
      </c>
    </row>
    <row r="2197" spans="20:23" x14ac:dyDescent="0.4">
      <c r="T2197" s="21" t="s">
        <v>93</v>
      </c>
      <c r="U2197" s="21" t="s">
        <v>3078</v>
      </c>
      <c r="V2197" s="21" t="s">
        <v>95</v>
      </c>
      <c r="W2197" s="21" t="s">
        <v>730</v>
      </c>
    </row>
    <row r="2198" spans="20:23" x14ac:dyDescent="0.4">
      <c r="T2198" s="21" t="s">
        <v>93</v>
      </c>
      <c r="U2198" s="21" t="s">
        <v>3079</v>
      </c>
      <c r="V2198" s="21" t="s">
        <v>95</v>
      </c>
      <c r="W2198" s="21" t="s">
        <v>730</v>
      </c>
    </row>
    <row r="2199" spans="20:23" x14ac:dyDescent="0.4">
      <c r="T2199" s="21" t="s">
        <v>93</v>
      </c>
      <c r="U2199" s="21" t="s">
        <v>3080</v>
      </c>
      <c r="V2199" s="21" t="s">
        <v>95</v>
      </c>
      <c r="W2199" s="21" t="s">
        <v>730</v>
      </c>
    </row>
    <row r="2200" spans="20:23" x14ac:dyDescent="0.4">
      <c r="T2200" s="21" t="s">
        <v>93</v>
      </c>
      <c r="U2200" s="21" t="s">
        <v>3081</v>
      </c>
      <c r="V2200" s="21" t="s">
        <v>95</v>
      </c>
      <c r="W2200" s="21" t="s">
        <v>730</v>
      </c>
    </row>
    <row r="2201" spans="20:23" x14ac:dyDescent="0.4">
      <c r="T2201" s="21" t="s">
        <v>93</v>
      </c>
      <c r="U2201" s="21" t="s">
        <v>3082</v>
      </c>
      <c r="V2201" s="21" t="s">
        <v>95</v>
      </c>
      <c r="W2201" s="21" t="s">
        <v>730</v>
      </c>
    </row>
    <row r="2202" spans="20:23" x14ac:dyDescent="0.4">
      <c r="T2202" s="21" t="s">
        <v>93</v>
      </c>
      <c r="U2202" s="21" t="s">
        <v>3083</v>
      </c>
      <c r="V2202" s="21" t="s">
        <v>95</v>
      </c>
      <c r="W2202" s="21" t="s">
        <v>730</v>
      </c>
    </row>
    <row r="2203" spans="20:23" x14ac:dyDescent="0.4">
      <c r="T2203" s="21" t="s">
        <v>93</v>
      </c>
      <c r="U2203" s="21" t="s">
        <v>3084</v>
      </c>
      <c r="V2203" s="21" t="s">
        <v>95</v>
      </c>
      <c r="W2203" s="21" t="s">
        <v>730</v>
      </c>
    </row>
    <row r="2204" spans="20:23" x14ac:dyDescent="0.4">
      <c r="T2204" s="21" t="s">
        <v>93</v>
      </c>
      <c r="U2204" s="21" t="s">
        <v>3085</v>
      </c>
      <c r="V2204" s="21" t="s">
        <v>95</v>
      </c>
      <c r="W2204" s="21" t="s">
        <v>730</v>
      </c>
    </row>
    <row r="2205" spans="20:23" x14ac:dyDescent="0.4">
      <c r="T2205" s="21" t="s">
        <v>93</v>
      </c>
      <c r="U2205" s="21" t="s">
        <v>3086</v>
      </c>
      <c r="V2205" s="21" t="s">
        <v>95</v>
      </c>
      <c r="W2205" s="21" t="s">
        <v>730</v>
      </c>
    </row>
    <row r="2206" spans="20:23" x14ac:dyDescent="0.4">
      <c r="T2206" s="21" t="s">
        <v>93</v>
      </c>
      <c r="U2206" s="21" t="s">
        <v>3087</v>
      </c>
      <c r="V2206" s="21" t="s">
        <v>95</v>
      </c>
      <c r="W2206" s="21" t="s">
        <v>730</v>
      </c>
    </row>
    <row r="2207" spans="20:23" x14ac:dyDescent="0.4">
      <c r="T2207" s="21" t="s">
        <v>93</v>
      </c>
      <c r="U2207" s="21" t="s">
        <v>3088</v>
      </c>
      <c r="V2207" s="21" t="s">
        <v>95</v>
      </c>
      <c r="W2207" s="21" t="s">
        <v>730</v>
      </c>
    </row>
    <row r="2208" spans="20:23" x14ac:dyDescent="0.4">
      <c r="T2208" s="21" t="s">
        <v>93</v>
      </c>
      <c r="U2208" s="21" t="s">
        <v>3089</v>
      </c>
      <c r="V2208" s="21" t="s">
        <v>95</v>
      </c>
      <c r="W2208" s="21" t="s">
        <v>730</v>
      </c>
    </row>
    <row r="2209" spans="20:23" x14ac:dyDescent="0.4">
      <c r="T2209" s="21" t="s">
        <v>93</v>
      </c>
      <c r="U2209" s="21" t="s">
        <v>3090</v>
      </c>
      <c r="V2209" s="21" t="s">
        <v>95</v>
      </c>
      <c r="W2209" s="21" t="s">
        <v>730</v>
      </c>
    </row>
    <row r="2210" spans="20:23" x14ac:dyDescent="0.4">
      <c r="T2210" s="21" t="s">
        <v>93</v>
      </c>
      <c r="U2210" s="21" t="s">
        <v>3091</v>
      </c>
      <c r="V2210" s="21" t="s">
        <v>95</v>
      </c>
      <c r="W2210" s="21" t="s">
        <v>730</v>
      </c>
    </row>
    <row r="2211" spans="20:23" x14ac:dyDescent="0.4">
      <c r="T2211" s="21" t="s">
        <v>93</v>
      </c>
      <c r="U2211" s="21" t="s">
        <v>3092</v>
      </c>
      <c r="V2211" s="21" t="s">
        <v>95</v>
      </c>
      <c r="W2211" s="21" t="s">
        <v>730</v>
      </c>
    </row>
    <row r="2212" spans="20:23" x14ac:dyDescent="0.4">
      <c r="T2212" s="21" t="s">
        <v>93</v>
      </c>
      <c r="U2212" s="21" t="s">
        <v>3093</v>
      </c>
      <c r="V2212" s="21" t="s">
        <v>95</v>
      </c>
      <c r="W2212" s="21" t="s">
        <v>730</v>
      </c>
    </row>
    <row r="2213" spans="20:23" x14ac:dyDescent="0.4">
      <c r="T2213" s="21" t="s">
        <v>93</v>
      </c>
      <c r="U2213" s="21" t="s">
        <v>3094</v>
      </c>
      <c r="V2213" s="21" t="s">
        <v>95</v>
      </c>
      <c r="W2213" s="21" t="s">
        <v>730</v>
      </c>
    </row>
    <row r="2214" spans="20:23" x14ac:dyDescent="0.4">
      <c r="T2214" s="21" t="s">
        <v>93</v>
      </c>
      <c r="U2214" s="21" t="s">
        <v>3095</v>
      </c>
      <c r="V2214" s="21" t="s">
        <v>95</v>
      </c>
      <c r="W2214" s="21" t="s">
        <v>730</v>
      </c>
    </row>
    <row r="2215" spans="20:23" x14ac:dyDescent="0.4">
      <c r="T2215" s="21" t="s">
        <v>93</v>
      </c>
      <c r="U2215" s="21" t="s">
        <v>3096</v>
      </c>
      <c r="V2215" s="21" t="s">
        <v>95</v>
      </c>
      <c r="W2215" s="21" t="s">
        <v>730</v>
      </c>
    </row>
    <row r="2216" spans="20:23" x14ac:dyDescent="0.4">
      <c r="T2216" s="21" t="s">
        <v>93</v>
      </c>
      <c r="U2216" s="21" t="s">
        <v>3097</v>
      </c>
      <c r="V2216" s="21" t="s">
        <v>95</v>
      </c>
      <c r="W2216" s="21" t="s">
        <v>730</v>
      </c>
    </row>
    <row r="2217" spans="20:23" x14ac:dyDescent="0.4">
      <c r="T2217" s="21" t="s">
        <v>93</v>
      </c>
      <c r="U2217" s="21" t="s">
        <v>3098</v>
      </c>
      <c r="V2217" s="21" t="s">
        <v>95</v>
      </c>
      <c r="W2217" s="21" t="s">
        <v>842</v>
      </c>
    </row>
    <row r="2218" spans="20:23" x14ac:dyDescent="0.4">
      <c r="T2218" s="21" t="s">
        <v>93</v>
      </c>
      <c r="U2218" s="21" t="s">
        <v>3099</v>
      </c>
      <c r="V2218" s="21" t="s">
        <v>95</v>
      </c>
      <c r="W2218" s="21" t="s">
        <v>842</v>
      </c>
    </row>
    <row r="2219" spans="20:23" x14ac:dyDescent="0.4">
      <c r="T2219" s="21" t="s">
        <v>93</v>
      </c>
      <c r="U2219" s="21" t="s">
        <v>3100</v>
      </c>
      <c r="V2219" s="21" t="s">
        <v>95</v>
      </c>
      <c r="W2219" s="21" t="s">
        <v>842</v>
      </c>
    </row>
    <row r="2220" spans="20:23" x14ac:dyDescent="0.4">
      <c r="T2220" s="21" t="s">
        <v>93</v>
      </c>
      <c r="U2220" s="21" t="s">
        <v>3101</v>
      </c>
      <c r="V2220" s="21" t="s">
        <v>95</v>
      </c>
      <c r="W2220" s="21" t="s">
        <v>842</v>
      </c>
    </row>
    <row r="2221" spans="20:23" x14ac:dyDescent="0.4">
      <c r="T2221" s="21" t="s">
        <v>93</v>
      </c>
      <c r="U2221" s="21" t="s">
        <v>3102</v>
      </c>
      <c r="V2221" s="21" t="s">
        <v>95</v>
      </c>
      <c r="W2221" s="21" t="s">
        <v>842</v>
      </c>
    </row>
    <row r="2222" spans="20:23" x14ac:dyDescent="0.4">
      <c r="T2222" s="21" t="s">
        <v>93</v>
      </c>
      <c r="U2222" s="21" t="s">
        <v>3103</v>
      </c>
      <c r="V2222" s="21" t="s">
        <v>95</v>
      </c>
      <c r="W2222" s="21" t="s">
        <v>842</v>
      </c>
    </row>
    <row r="2223" spans="20:23" x14ac:dyDescent="0.4">
      <c r="T2223" s="21" t="s">
        <v>93</v>
      </c>
      <c r="U2223" s="21" t="s">
        <v>3104</v>
      </c>
      <c r="V2223" s="21" t="s">
        <v>95</v>
      </c>
      <c r="W2223" s="21" t="s">
        <v>842</v>
      </c>
    </row>
    <row r="2224" spans="20:23" x14ac:dyDescent="0.4">
      <c r="T2224" s="21" t="s">
        <v>93</v>
      </c>
      <c r="U2224" s="21" t="s">
        <v>3105</v>
      </c>
      <c r="V2224" s="21" t="s">
        <v>95</v>
      </c>
      <c r="W2224" s="21" t="s">
        <v>839</v>
      </c>
    </row>
    <row r="2225" spans="20:23" x14ac:dyDescent="0.4">
      <c r="T2225" s="21" t="s">
        <v>93</v>
      </c>
      <c r="U2225" s="21" t="s">
        <v>3106</v>
      </c>
      <c r="V2225" s="21" t="s">
        <v>95</v>
      </c>
      <c r="W2225" s="21" t="s">
        <v>839</v>
      </c>
    </row>
    <row r="2226" spans="20:23" x14ac:dyDescent="0.4">
      <c r="T2226" s="21" t="s">
        <v>93</v>
      </c>
      <c r="U2226" s="21" t="s">
        <v>3107</v>
      </c>
      <c r="V2226" s="21" t="s">
        <v>95</v>
      </c>
      <c r="W2226" s="21" t="s">
        <v>839</v>
      </c>
    </row>
    <row r="2227" spans="20:23" x14ac:dyDescent="0.4">
      <c r="T2227" s="21" t="s">
        <v>93</v>
      </c>
      <c r="U2227" s="21" t="s">
        <v>3108</v>
      </c>
      <c r="V2227" s="21" t="s">
        <v>95</v>
      </c>
      <c r="W2227" s="21" t="s">
        <v>839</v>
      </c>
    </row>
    <row r="2228" spans="20:23" x14ac:dyDescent="0.4">
      <c r="T2228" s="21" t="s">
        <v>93</v>
      </c>
      <c r="U2228" s="21" t="s">
        <v>3109</v>
      </c>
      <c r="V2228" s="21" t="s">
        <v>95</v>
      </c>
      <c r="W2228" s="21" t="s">
        <v>845</v>
      </c>
    </row>
    <row r="2229" spans="20:23" x14ac:dyDescent="0.4">
      <c r="T2229" s="21" t="s">
        <v>93</v>
      </c>
      <c r="U2229" s="21" t="s">
        <v>3110</v>
      </c>
      <c r="V2229" s="21" t="s">
        <v>95</v>
      </c>
      <c r="W2229" s="21" t="s">
        <v>845</v>
      </c>
    </row>
    <row r="2230" spans="20:23" x14ac:dyDescent="0.4">
      <c r="T2230" s="21" t="s">
        <v>93</v>
      </c>
      <c r="U2230" s="21" t="s">
        <v>3111</v>
      </c>
      <c r="V2230" s="21" t="s">
        <v>95</v>
      </c>
      <c r="W2230" s="21" t="s">
        <v>845</v>
      </c>
    </row>
    <row r="2231" spans="20:23" x14ac:dyDescent="0.4">
      <c r="T2231" s="21" t="s">
        <v>93</v>
      </c>
      <c r="U2231" s="21" t="s">
        <v>3112</v>
      </c>
      <c r="V2231" s="21" t="s">
        <v>95</v>
      </c>
      <c r="W2231" s="21" t="s">
        <v>845</v>
      </c>
    </row>
    <row r="2232" spans="20:23" x14ac:dyDescent="0.4">
      <c r="T2232" s="21" t="s">
        <v>93</v>
      </c>
      <c r="U2232" s="21" t="s">
        <v>3113</v>
      </c>
      <c r="V2232" s="21" t="s">
        <v>95</v>
      </c>
      <c r="W2232" s="21" t="s">
        <v>839</v>
      </c>
    </row>
    <row r="2233" spans="20:23" x14ac:dyDescent="0.4">
      <c r="T2233" s="21" t="s">
        <v>93</v>
      </c>
      <c r="U2233" s="21" t="s">
        <v>3114</v>
      </c>
      <c r="V2233" s="21" t="s">
        <v>95</v>
      </c>
      <c r="W2233" s="21" t="s">
        <v>839</v>
      </c>
    </row>
    <row r="2234" spans="20:23" x14ac:dyDescent="0.4">
      <c r="T2234" s="21" t="s">
        <v>93</v>
      </c>
      <c r="U2234" s="21" t="s">
        <v>3115</v>
      </c>
      <c r="V2234" s="21" t="s">
        <v>95</v>
      </c>
      <c r="W2234" s="21" t="s">
        <v>839</v>
      </c>
    </row>
    <row r="2235" spans="20:23" x14ac:dyDescent="0.4">
      <c r="T2235" s="21" t="s">
        <v>93</v>
      </c>
      <c r="U2235" s="21" t="s">
        <v>3116</v>
      </c>
      <c r="V2235" s="21" t="s">
        <v>95</v>
      </c>
      <c r="W2235" s="21" t="s">
        <v>839</v>
      </c>
    </row>
    <row r="2236" spans="20:23" x14ac:dyDescent="0.4">
      <c r="T2236" s="21" t="s">
        <v>93</v>
      </c>
      <c r="U2236" s="21" t="s">
        <v>3117</v>
      </c>
      <c r="V2236" s="21" t="s">
        <v>95</v>
      </c>
      <c r="W2236" s="21" t="s">
        <v>839</v>
      </c>
    </row>
    <row r="2237" spans="20:23" x14ac:dyDescent="0.4">
      <c r="T2237" s="21" t="s">
        <v>93</v>
      </c>
      <c r="U2237" s="21" t="s">
        <v>3118</v>
      </c>
      <c r="V2237" s="21" t="s">
        <v>95</v>
      </c>
      <c r="W2237" s="21" t="s">
        <v>839</v>
      </c>
    </row>
    <row r="2238" spans="20:23" x14ac:dyDescent="0.4">
      <c r="T2238" s="21" t="s">
        <v>93</v>
      </c>
      <c r="U2238" s="21" t="s">
        <v>3119</v>
      </c>
      <c r="V2238" s="21" t="s">
        <v>95</v>
      </c>
      <c r="W2238" s="21" t="s">
        <v>839</v>
      </c>
    </row>
    <row r="2239" spans="20:23" x14ac:dyDescent="0.4">
      <c r="T2239" s="21" t="s">
        <v>93</v>
      </c>
      <c r="U2239" s="21" t="s">
        <v>3120</v>
      </c>
      <c r="V2239" s="21" t="s">
        <v>95</v>
      </c>
      <c r="W2239" s="21" t="s">
        <v>836</v>
      </c>
    </row>
    <row r="2240" spans="20:23" x14ac:dyDescent="0.4">
      <c r="T2240" s="21" t="s">
        <v>93</v>
      </c>
      <c r="U2240" s="21" t="s">
        <v>3121</v>
      </c>
      <c r="V2240" s="21" t="s">
        <v>95</v>
      </c>
      <c r="W2240" s="21" t="s">
        <v>833</v>
      </c>
    </row>
    <row r="2241" spans="20:23" x14ac:dyDescent="0.4">
      <c r="T2241" s="21" t="s">
        <v>93</v>
      </c>
      <c r="U2241" s="21" t="s">
        <v>3122</v>
      </c>
      <c r="V2241" s="21" t="s">
        <v>95</v>
      </c>
      <c r="W2241" s="21" t="s">
        <v>833</v>
      </c>
    </row>
    <row r="2242" spans="20:23" x14ac:dyDescent="0.4">
      <c r="T2242" s="21" t="s">
        <v>93</v>
      </c>
      <c r="U2242" s="21" t="s">
        <v>3123</v>
      </c>
      <c r="V2242" s="21" t="s">
        <v>95</v>
      </c>
      <c r="W2242" s="21" t="s">
        <v>833</v>
      </c>
    </row>
    <row r="2243" spans="20:23" x14ac:dyDescent="0.4">
      <c r="T2243" s="21" t="s">
        <v>93</v>
      </c>
      <c r="U2243" s="21" t="s">
        <v>3124</v>
      </c>
      <c r="V2243" s="21" t="s">
        <v>95</v>
      </c>
      <c r="W2243" s="21" t="s">
        <v>833</v>
      </c>
    </row>
    <row r="2244" spans="20:23" x14ac:dyDescent="0.4">
      <c r="T2244" s="21" t="s">
        <v>93</v>
      </c>
      <c r="U2244" s="21" t="s">
        <v>3125</v>
      </c>
      <c r="V2244" s="21" t="s">
        <v>95</v>
      </c>
      <c r="W2244" s="21" t="s">
        <v>836</v>
      </c>
    </row>
    <row r="2245" spans="20:23" x14ac:dyDescent="0.4">
      <c r="T2245" s="21" t="s">
        <v>93</v>
      </c>
      <c r="U2245" s="21" t="s">
        <v>3126</v>
      </c>
      <c r="V2245" s="21" t="s">
        <v>95</v>
      </c>
      <c r="W2245" s="21" t="s">
        <v>836</v>
      </c>
    </row>
    <row r="2246" spans="20:23" x14ac:dyDescent="0.4">
      <c r="T2246" s="21" t="s">
        <v>93</v>
      </c>
      <c r="U2246" s="21" t="s">
        <v>3127</v>
      </c>
      <c r="V2246" s="21" t="s">
        <v>95</v>
      </c>
      <c r="W2246" s="21" t="s">
        <v>836</v>
      </c>
    </row>
    <row r="2247" spans="20:23" x14ac:dyDescent="0.4">
      <c r="T2247" s="21" t="s">
        <v>93</v>
      </c>
      <c r="U2247" s="21" t="s">
        <v>3128</v>
      </c>
      <c r="V2247" s="21" t="s">
        <v>95</v>
      </c>
      <c r="W2247" s="21" t="s">
        <v>836</v>
      </c>
    </row>
    <row r="2248" spans="20:23" x14ac:dyDescent="0.4">
      <c r="T2248" s="21" t="s">
        <v>93</v>
      </c>
      <c r="U2248" s="21" t="s">
        <v>3129</v>
      </c>
      <c r="V2248" s="21" t="s">
        <v>95</v>
      </c>
      <c r="W2248" s="21" t="s">
        <v>836</v>
      </c>
    </row>
    <row r="2249" spans="20:23" x14ac:dyDescent="0.4">
      <c r="T2249" s="21" t="s">
        <v>93</v>
      </c>
      <c r="U2249" s="21" t="s">
        <v>3130</v>
      </c>
      <c r="V2249" s="21" t="s">
        <v>95</v>
      </c>
      <c r="W2249" s="21" t="s">
        <v>863</v>
      </c>
    </row>
    <row r="2250" spans="20:23" x14ac:dyDescent="0.4">
      <c r="T2250" s="21" t="s">
        <v>93</v>
      </c>
      <c r="U2250" s="21" t="s">
        <v>3131</v>
      </c>
      <c r="V2250" s="21" t="s">
        <v>95</v>
      </c>
      <c r="W2250" s="21" t="s">
        <v>863</v>
      </c>
    </row>
    <row r="2251" spans="20:23" x14ac:dyDescent="0.4">
      <c r="T2251" s="21" t="s">
        <v>93</v>
      </c>
      <c r="U2251" s="21" t="s">
        <v>3132</v>
      </c>
      <c r="V2251" s="21" t="s">
        <v>95</v>
      </c>
      <c r="W2251" s="21" t="s">
        <v>863</v>
      </c>
    </row>
    <row r="2252" spans="20:23" x14ac:dyDescent="0.4">
      <c r="T2252" s="21" t="s">
        <v>93</v>
      </c>
      <c r="U2252" s="21" t="s">
        <v>3133</v>
      </c>
      <c r="V2252" s="21" t="s">
        <v>95</v>
      </c>
      <c r="W2252" s="21" t="s">
        <v>863</v>
      </c>
    </row>
    <row r="2253" spans="20:23" x14ac:dyDescent="0.4">
      <c r="T2253" s="21" t="s">
        <v>93</v>
      </c>
      <c r="U2253" s="21" t="s">
        <v>3134</v>
      </c>
      <c r="V2253" s="21" t="s">
        <v>95</v>
      </c>
      <c r="W2253" s="21" t="s">
        <v>863</v>
      </c>
    </row>
    <row r="2254" spans="20:23" x14ac:dyDescent="0.4">
      <c r="T2254" s="21" t="s">
        <v>93</v>
      </c>
      <c r="U2254" s="21" t="s">
        <v>3135</v>
      </c>
      <c r="V2254" s="21" t="s">
        <v>95</v>
      </c>
      <c r="W2254" s="21" t="s">
        <v>863</v>
      </c>
    </row>
    <row r="2255" spans="20:23" x14ac:dyDescent="0.4">
      <c r="T2255" s="21" t="s">
        <v>93</v>
      </c>
      <c r="U2255" s="21" t="s">
        <v>3136</v>
      </c>
      <c r="V2255" s="21" t="s">
        <v>95</v>
      </c>
      <c r="W2255" s="21" t="s">
        <v>863</v>
      </c>
    </row>
    <row r="2256" spans="20:23" x14ac:dyDescent="0.4">
      <c r="T2256" s="21" t="s">
        <v>93</v>
      </c>
      <c r="U2256" s="21" t="s">
        <v>3137</v>
      </c>
      <c r="V2256" s="21" t="s">
        <v>95</v>
      </c>
      <c r="W2256" s="21" t="s">
        <v>863</v>
      </c>
    </row>
    <row r="2257" spans="20:23" x14ac:dyDescent="0.4">
      <c r="T2257" s="21" t="s">
        <v>93</v>
      </c>
      <c r="U2257" s="21" t="s">
        <v>3138</v>
      </c>
      <c r="V2257" s="21" t="s">
        <v>95</v>
      </c>
      <c r="W2257" s="21" t="s">
        <v>863</v>
      </c>
    </row>
    <row r="2258" spans="20:23" x14ac:dyDescent="0.4">
      <c r="T2258" s="21" t="s">
        <v>93</v>
      </c>
      <c r="U2258" s="21" t="s">
        <v>3139</v>
      </c>
      <c r="V2258" s="21" t="s">
        <v>95</v>
      </c>
      <c r="W2258" s="21" t="s">
        <v>863</v>
      </c>
    </row>
    <row r="2259" spans="20:23" x14ac:dyDescent="0.4">
      <c r="T2259" s="21" t="s">
        <v>93</v>
      </c>
      <c r="U2259" s="21" t="s">
        <v>3140</v>
      </c>
      <c r="V2259" s="21" t="s">
        <v>95</v>
      </c>
      <c r="W2259" s="21" t="s">
        <v>863</v>
      </c>
    </row>
    <row r="2260" spans="20:23" x14ac:dyDescent="0.4">
      <c r="T2260" s="21" t="s">
        <v>93</v>
      </c>
      <c r="U2260" s="21" t="s">
        <v>3141</v>
      </c>
      <c r="V2260" s="21" t="s">
        <v>95</v>
      </c>
      <c r="W2260" s="21" t="s">
        <v>863</v>
      </c>
    </row>
    <row r="2261" spans="20:23" x14ac:dyDescent="0.4">
      <c r="T2261" s="21" t="s">
        <v>93</v>
      </c>
      <c r="U2261" s="21" t="s">
        <v>3142</v>
      </c>
      <c r="V2261" s="21" t="s">
        <v>95</v>
      </c>
      <c r="W2261" s="21" t="s">
        <v>863</v>
      </c>
    </row>
    <row r="2262" spans="20:23" x14ac:dyDescent="0.4">
      <c r="T2262" s="21" t="s">
        <v>93</v>
      </c>
      <c r="U2262" s="21" t="s">
        <v>3143</v>
      </c>
      <c r="V2262" s="21" t="s">
        <v>95</v>
      </c>
      <c r="W2262" s="21" t="s">
        <v>863</v>
      </c>
    </row>
    <row r="2263" spans="20:23" x14ac:dyDescent="0.4">
      <c r="T2263" s="21" t="s">
        <v>93</v>
      </c>
      <c r="U2263" s="21" t="s">
        <v>3144</v>
      </c>
      <c r="V2263" s="21" t="s">
        <v>95</v>
      </c>
      <c r="W2263" s="21" t="s">
        <v>863</v>
      </c>
    </row>
    <row r="2264" spans="20:23" x14ac:dyDescent="0.4">
      <c r="T2264" s="21" t="s">
        <v>93</v>
      </c>
      <c r="U2264" s="21" t="s">
        <v>3145</v>
      </c>
      <c r="V2264" s="21" t="s">
        <v>95</v>
      </c>
      <c r="W2264" s="21" t="s">
        <v>863</v>
      </c>
    </row>
    <row r="2265" spans="20:23" x14ac:dyDescent="0.4">
      <c r="T2265" s="21" t="s">
        <v>93</v>
      </c>
      <c r="U2265" s="21" t="s">
        <v>3146</v>
      </c>
      <c r="V2265" s="21" t="s">
        <v>95</v>
      </c>
      <c r="W2265" s="21" t="s">
        <v>863</v>
      </c>
    </row>
    <row r="2266" spans="20:23" x14ac:dyDescent="0.4">
      <c r="T2266" s="21" t="s">
        <v>93</v>
      </c>
      <c r="U2266" s="21" t="s">
        <v>3147</v>
      </c>
      <c r="V2266" s="21" t="s">
        <v>95</v>
      </c>
      <c r="W2266" s="21" t="s">
        <v>863</v>
      </c>
    </row>
    <row r="2267" spans="20:23" x14ac:dyDescent="0.4">
      <c r="T2267" s="21" t="s">
        <v>93</v>
      </c>
      <c r="U2267" s="21" t="s">
        <v>3148</v>
      </c>
      <c r="V2267" s="21" t="s">
        <v>95</v>
      </c>
      <c r="W2267" s="21" t="s">
        <v>863</v>
      </c>
    </row>
    <row r="2268" spans="20:23" x14ac:dyDescent="0.4">
      <c r="T2268" s="21" t="s">
        <v>93</v>
      </c>
      <c r="U2268" s="21" t="s">
        <v>3149</v>
      </c>
      <c r="V2268" s="21" t="s">
        <v>95</v>
      </c>
      <c r="W2268" s="21" t="s">
        <v>863</v>
      </c>
    </row>
    <row r="2269" spans="20:23" x14ac:dyDescent="0.4">
      <c r="T2269" s="21" t="s">
        <v>93</v>
      </c>
      <c r="U2269" s="21" t="s">
        <v>3150</v>
      </c>
      <c r="V2269" s="21" t="s">
        <v>95</v>
      </c>
      <c r="W2269" s="21" t="s">
        <v>863</v>
      </c>
    </row>
    <row r="2270" spans="20:23" x14ac:dyDescent="0.4">
      <c r="T2270" s="21" t="s">
        <v>93</v>
      </c>
      <c r="U2270" s="21" t="s">
        <v>3151</v>
      </c>
      <c r="V2270" s="21" t="s">
        <v>95</v>
      </c>
      <c r="W2270" s="21" t="s">
        <v>851</v>
      </c>
    </row>
    <row r="2271" spans="20:23" x14ac:dyDescent="0.4">
      <c r="T2271" s="21" t="s">
        <v>93</v>
      </c>
      <c r="U2271" s="21" t="s">
        <v>3152</v>
      </c>
      <c r="V2271" s="21" t="s">
        <v>95</v>
      </c>
      <c r="W2271" s="21" t="s">
        <v>851</v>
      </c>
    </row>
    <row r="2272" spans="20:23" x14ac:dyDescent="0.4">
      <c r="T2272" s="21" t="s">
        <v>93</v>
      </c>
      <c r="U2272" s="21" t="s">
        <v>3153</v>
      </c>
      <c r="V2272" s="21" t="s">
        <v>95</v>
      </c>
      <c r="W2272" s="21" t="s">
        <v>851</v>
      </c>
    </row>
    <row r="2273" spans="20:23" x14ac:dyDescent="0.4">
      <c r="T2273" s="21" t="s">
        <v>93</v>
      </c>
      <c r="U2273" s="21" t="s">
        <v>3154</v>
      </c>
      <c r="V2273" s="21" t="s">
        <v>95</v>
      </c>
      <c r="W2273" s="21" t="s">
        <v>851</v>
      </c>
    </row>
    <row r="2274" spans="20:23" x14ac:dyDescent="0.4">
      <c r="T2274" s="21" t="s">
        <v>93</v>
      </c>
      <c r="U2274" s="21" t="s">
        <v>3155</v>
      </c>
      <c r="V2274" s="21" t="s">
        <v>95</v>
      </c>
      <c r="W2274" s="21" t="s">
        <v>851</v>
      </c>
    </row>
    <row r="2275" spans="20:23" x14ac:dyDescent="0.4">
      <c r="T2275" s="21" t="s">
        <v>93</v>
      </c>
      <c r="U2275" s="21" t="s">
        <v>3156</v>
      </c>
      <c r="V2275" s="21" t="s">
        <v>95</v>
      </c>
      <c r="W2275" s="21" t="s">
        <v>851</v>
      </c>
    </row>
    <row r="2276" spans="20:23" x14ac:dyDescent="0.4">
      <c r="T2276" s="21" t="s">
        <v>93</v>
      </c>
      <c r="U2276" s="21" t="s">
        <v>3157</v>
      </c>
      <c r="V2276" s="21" t="s">
        <v>95</v>
      </c>
      <c r="W2276" s="21" t="s">
        <v>851</v>
      </c>
    </row>
    <row r="2277" spans="20:23" x14ac:dyDescent="0.4">
      <c r="T2277" s="21" t="s">
        <v>93</v>
      </c>
      <c r="U2277" s="21" t="s">
        <v>3158</v>
      </c>
      <c r="V2277" s="21" t="s">
        <v>95</v>
      </c>
      <c r="W2277" s="21" t="s">
        <v>851</v>
      </c>
    </row>
    <row r="2278" spans="20:23" x14ac:dyDescent="0.4">
      <c r="T2278" s="21" t="s">
        <v>93</v>
      </c>
      <c r="U2278" s="21" t="s">
        <v>3159</v>
      </c>
      <c r="V2278" s="21" t="s">
        <v>95</v>
      </c>
      <c r="W2278" s="21" t="s">
        <v>851</v>
      </c>
    </row>
    <row r="2279" spans="20:23" x14ac:dyDescent="0.4">
      <c r="T2279" s="21" t="s">
        <v>93</v>
      </c>
      <c r="U2279" s="21" t="s">
        <v>3160</v>
      </c>
      <c r="V2279" s="21" t="s">
        <v>95</v>
      </c>
      <c r="W2279" s="21" t="s">
        <v>851</v>
      </c>
    </row>
    <row r="2280" spans="20:23" x14ac:dyDescent="0.4">
      <c r="T2280" s="21" t="s">
        <v>93</v>
      </c>
      <c r="U2280" s="21" t="s">
        <v>3161</v>
      </c>
      <c r="V2280" s="21" t="s">
        <v>95</v>
      </c>
      <c r="W2280" s="21" t="s">
        <v>851</v>
      </c>
    </row>
    <row r="2281" spans="20:23" x14ac:dyDescent="0.4">
      <c r="T2281" s="21" t="s">
        <v>93</v>
      </c>
      <c r="U2281" s="21" t="s">
        <v>3162</v>
      </c>
      <c r="V2281" s="21" t="s">
        <v>95</v>
      </c>
      <c r="W2281" s="21" t="s">
        <v>851</v>
      </c>
    </row>
    <row r="2282" spans="20:23" x14ac:dyDescent="0.4">
      <c r="T2282" s="21" t="s">
        <v>93</v>
      </c>
      <c r="U2282" s="21" t="s">
        <v>3163</v>
      </c>
      <c r="V2282" s="21" t="s">
        <v>95</v>
      </c>
      <c r="W2282" s="21" t="s">
        <v>851</v>
      </c>
    </row>
    <row r="2283" spans="20:23" x14ac:dyDescent="0.4">
      <c r="T2283" s="21" t="s">
        <v>93</v>
      </c>
      <c r="U2283" s="21" t="s">
        <v>3164</v>
      </c>
      <c r="V2283" s="21" t="s">
        <v>95</v>
      </c>
      <c r="W2283" s="21" t="s">
        <v>851</v>
      </c>
    </row>
    <row r="2284" spans="20:23" x14ac:dyDescent="0.4">
      <c r="T2284" s="21" t="s">
        <v>93</v>
      </c>
      <c r="U2284" s="21" t="s">
        <v>3165</v>
      </c>
      <c r="V2284" s="21" t="s">
        <v>95</v>
      </c>
      <c r="W2284" s="21" t="s">
        <v>851</v>
      </c>
    </row>
    <row r="2285" spans="20:23" x14ac:dyDescent="0.4">
      <c r="T2285" s="21" t="s">
        <v>93</v>
      </c>
      <c r="U2285" s="21" t="s">
        <v>3166</v>
      </c>
      <c r="V2285" s="21" t="s">
        <v>95</v>
      </c>
      <c r="W2285" s="21" t="s">
        <v>851</v>
      </c>
    </row>
    <row r="2286" spans="20:23" x14ac:dyDescent="0.4">
      <c r="T2286" s="21" t="s">
        <v>93</v>
      </c>
      <c r="U2286" s="21" t="s">
        <v>3167</v>
      </c>
      <c r="V2286" s="21" t="s">
        <v>95</v>
      </c>
      <c r="W2286" s="21" t="s">
        <v>851</v>
      </c>
    </row>
    <row r="2287" spans="20:23" x14ac:dyDescent="0.4">
      <c r="T2287" s="21" t="s">
        <v>93</v>
      </c>
      <c r="U2287" s="21" t="s">
        <v>3168</v>
      </c>
      <c r="V2287" s="21" t="s">
        <v>95</v>
      </c>
      <c r="W2287" s="21" t="s">
        <v>851</v>
      </c>
    </row>
    <row r="2288" spans="20:23" x14ac:dyDescent="0.4">
      <c r="T2288" s="21" t="s">
        <v>93</v>
      </c>
      <c r="U2288" s="21" t="s">
        <v>3169</v>
      </c>
      <c r="V2288" s="21" t="s">
        <v>95</v>
      </c>
      <c r="W2288" s="21" t="s">
        <v>851</v>
      </c>
    </row>
    <row r="2289" spans="20:23" x14ac:dyDescent="0.4">
      <c r="T2289" s="21" t="s">
        <v>93</v>
      </c>
      <c r="U2289" s="21" t="s">
        <v>3170</v>
      </c>
      <c r="V2289" s="21" t="s">
        <v>95</v>
      </c>
      <c r="W2289" s="21" t="s">
        <v>851</v>
      </c>
    </row>
    <row r="2290" spans="20:23" x14ac:dyDescent="0.4">
      <c r="T2290" s="21" t="s">
        <v>93</v>
      </c>
      <c r="U2290" s="21" t="s">
        <v>3171</v>
      </c>
      <c r="V2290" s="21" t="s">
        <v>95</v>
      </c>
      <c r="W2290" s="21" t="s">
        <v>851</v>
      </c>
    </row>
    <row r="2291" spans="20:23" x14ac:dyDescent="0.4">
      <c r="T2291" s="21" t="s">
        <v>93</v>
      </c>
      <c r="U2291" s="21" t="s">
        <v>3172</v>
      </c>
      <c r="V2291" s="21" t="s">
        <v>95</v>
      </c>
      <c r="W2291" s="21" t="s">
        <v>851</v>
      </c>
    </row>
    <row r="2292" spans="20:23" x14ac:dyDescent="0.4">
      <c r="T2292" s="21" t="s">
        <v>93</v>
      </c>
      <c r="U2292" s="21" t="s">
        <v>3173</v>
      </c>
      <c r="V2292" s="21" t="s">
        <v>95</v>
      </c>
      <c r="W2292" s="21" t="s">
        <v>851</v>
      </c>
    </row>
    <row r="2293" spans="20:23" x14ac:dyDescent="0.4">
      <c r="T2293" s="21" t="s">
        <v>93</v>
      </c>
      <c r="U2293" s="21" t="s">
        <v>3174</v>
      </c>
      <c r="V2293" s="21" t="s">
        <v>95</v>
      </c>
      <c r="W2293" s="21" t="s">
        <v>851</v>
      </c>
    </row>
    <row r="2294" spans="20:23" x14ac:dyDescent="0.4">
      <c r="T2294" s="21" t="s">
        <v>93</v>
      </c>
      <c r="U2294" s="21" t="s">
        <v>3175</v>
      </c>
      <c r="V2294" s="21" t="s">
        <v>95</v>
      </c>
      <c r="W2294" s="21" t="s">
        <v>851</v>
      </c>
    </row>
    <row r="2295" spans="20:23" x14ac:dyDescent="0.4">
      <c r="T2295" s="21" t="s">
        <v>93</v>
      </c>
      <c r="U2295" s="21" t="s">
        <v>3176</v>
      </c>
      <c r="V2295" s="21" t="s">
        <v>95</v>
      </c>
      <c r="W2295" s="21" t="s">
        <v>851</v>
      </c>
    </row>
    <row r="2296" spans="20:23" x14ac:dyDescent="0.4">
      <c r="T2296" s="21" t="s">
        <v>93</v>
      </c>
      <c r="U2296" s="21" t="s">
        <v>3177</v>
      </c>
      <c r="V2296" s="21" t="s">
        <v>95</v>
      </c>
      <c r="W2296" s="21" t="s">
        <v>851</v>
      </c>
    </row>
    <row r="2297" spans="20:23" x14ac:dyDescent="0.4">
      <c r="T2297" s="21" t="s">
        <v>93</v>
      </c>
      <c r="U2297" s="21" t="s">
        <v>3178</v>
      </c>
      <c r="V2297" s="21" t="s">
        <v>95</v>
      </c>
      <c r="W2297" s="21" t="s">
        <v>851</v>
      </c>
    </row>
    <row r="2298" spans="20:23" x14ac:dyDescent="0.4">
      <c r="T2298" s="21" t="s">
        <v>93</v>
      </c>
      <c r="U2298" s="21" t="s">
        <v>3179</v>
      </c>
      <c r="V2298" s="21" t="s">
        <v>95</v>
      </c>
      <c r="W2298" s="21" t="s">
        <v>851</v>
      </c>
    </row>
    <row r="2299" spans="20:23" x14ac:dyDescent="0.4">
      <c r="T2299" s="21" t="s">
        <v>93</v>
      </c>
      <c r="U2299" s="21" t="s">
        <v>3180</v>
      </c>
      <c r="V2299" s="21" t="s">
        <v>95</v>
      </c>
      <c r="W2299" s="21" t="s">
        <v>851</v>
      </c>
    </row>
    <row r="2300" spans="20:23" x14ac:dyDescent="0.4">
      <c r="T2300" s="21" t="s">
        <v>93</v>
      </c>
      <c r="U2300" s="21" t="s">
        <v>3181</v>
      </c>
      <c r="V2300" s="21" t="s">
        <v>95</v>
      </c>
      <c r="W2300" s="21" t="s">
        <v>851</v>
      </c>
    </row>
    <row r="2301" spans="20:23" x14ac:dyDescent="0.4">
      <c r="T2301" s="21" t="s">
        <v>93</v>
      </c>
      <c r="U2301" s="21" t="s">
        <v>3182</v>
      </c>
      <c r="V2301" s="21" t="s">
        <v>95</v>
      </c>
      <c r="W2301" s="21" t="s">
        <v>851</v>
      </c>
    </row>
    <row r="2302" spans="20:23" x14ac:dyDescent="0.4">
      <c r="T2302" s="21" t="s">
        <v>93</v>
      </c>
      <c r="U2302" s="21" t="s">
        <v>3183</v>
      </c>
      <c r="V2302" s="21" t="s">
        <v>95</v>
      </c>
      <c r="W2302" s="21" t="s">
        <v>851</v>
      </c>
    </row>
    <row r="2303" spans="20:23" x14ac:dyDescent="0.4">
      <c r="T2303" s="21" t="s">
        <v>93</v>
      </c>
      <c r="U2303" s="21" t="s">
        <v>3184</v>
      </c>
      <c r="V2303" s="21" t="s">
        <v>95</v>
      </c>
      <c r="W2303" s="21" t="s">
        <v>851</v>
      </c>
    </row>
    <row r="2304" spans="20:23" x14ac:dyDescent="0.4">
      <c r="T2304" s="21" t="s">
        <v>93</v>
      </c>
      <c r="U2304" s="21" t="s">
        <v>3185</v>
      </c>
      <c r="V2304" s="21" t="s">
        <v>95</v>
      </c>
      <c r="W2304" s="21" t="s">
        <v>851</v>
      </c>
    </row>
    <row r="2305" spans="20:23" x14ac:dyDescent="0.4">
      <c r="T2305" s="21" t="s">
        <v>93</v>
      </c>
      <c r="U2305" s="21" t="s">
        <v>3186</v>
      </c>
      <c r="V2305" s="21" t="s">
        <v>95</v>
      </c>
      <c r="W2305" s="21" t="s">
        <v>851</v>
      </c>
    </row>
    <row r="2306" spans="20:23" x14ac:dyDescent="0.4">
      <c r="T2306" s="21" t="s">
        <v>93</v>
      </c>
      <c r="U2306" s="21" t="s">
        <v>3187</v>
      </c>
      <c r="V2306" s="21" t="s">
        <v>95</v>
      </c>
      <c r="W2306" s="21" t="s">
        <v>851</v>
      </c>
    </row>
    <row r="2307" spans="20:23" x14ac:dyDescent="0.4">
      <c r="T2307" s="21" t="s">
        <v>93</v>
      </c>
      <c r="U2307" s="21" t="s">
        <v>3188</v>
      </c>
      <c r="V2307" s="21" t="s">
        <v>95</v>
      </c>
      <c r="W2307" s="21" t="s">
        <v>851</v>
      </c>
    </row>
    <row r="2308" spans="20:23" x14ac:dyDescent="0.4">
      <c r="T2308" s="21" t="s">
        <v>93</v>
      </c>
      <c r="U2308" s="21" t="s">
        <v>3189</v>
      </c>
      <c r="V2308" s="21" t="s">
        <v>95</v>
      </c>
      <c r="W2308" s="21" t="s">
        <v>851</v>
      </c>
    </row>
    <row r="2309" spans="20:23" x14ac:dyDescent="0.4">
      <c r="T2309" s="21" t="s">
        <v>93</v>
      </c>
      <c r="U2309" s="21" t="s">
        <v>3190</v>
      </c>
      <c r="V2309" s="21" t="s">
        <v>95</v>
      </c>
      <c r="W2309" s="21" t="s">
        <v>851</v>
      </c>
    </row>
    <row r="2310" spans="20:23" x14ac:dyDescent="0.4">
      <c r="T2310" s="21" t="s">
        <v>93</v>
      </c>
      <c r="U2310" s="21" t="s">
        <v>3191</v>
      </c>
      <c r="V2310" s="21" t="s">
        <v>95</v>
      </c>
      <c r="W2310" s="21" t="s">
        <v>851</v>
      </c>
    </row>
    <row r="2311" spans="20:23" x14ac:dyDescent="0.4">
      <c r="T2311" s="21" t="s">
        <v>93</v>
      </c>
      <c r="U2311" s="21" t="s">
        <v>3192</v>
      </c>
      <c r="V2311" s="21" t="s">
        <v>95</v>
      </c>
      <c r="W2311" s="21" t="s">
        <v>851</v>
      </c>
    </row>
    <row r="2312" spans="20:23" x14ac:dyDescent="0.4">
      <c r="T2312" s="21" t="s">
        <v>93</v>
      </c>
      <c r="U2312" s="21" t="s">
        <v>3193</v>
      </c>
      <c r="V2312" s="21" t="s">
        <v>95</v>
      </c>
      <c r="W2312" s="21" t="s">
        <v>851</v>
      </c>
    </row>
    <row r="2313" spans="20:23" x14ac:dyDescent="0.4">
      <c r="T2313" s="21" t="s">
        <v>93</v>
      </c>
      <c r="U2313" s="21" t="s">
        <v>3194</v>
      </c>
      <c r="V2313" s="21" t="s">
        <v>95</v>
      </c>
      <c r="W2313" s="21" t="s">
        <v>851</v>
      </c>
    </row>
    <row r="2314" spans="20:23" x14ac:dyDescent="0.4">
      <c r="T2314" s="21" t="s">
        <v>93</v>
      </c>
      <c r="U2314" s="21" t="s">
        <v>3195</v>
      </c>
      <c r="V2314" s="21" t="s">
        <v>95</v>
      </c>
      <c r="W2314" s="21" t="s">
        <v>851</v>
      </c>
    </row>
    <row r="2315" spans="20:23" x14ac:dyDescent="0.4">
      <c r="T2315" s="21" t="s">
        <v>93</v>
      </c>
      <c r="U2315" s="21" t="s">
        <v>3196</v>
      </c>
      <c r="V2315" s="21" t="s">
        <v>95</v>
      </c>
      <c r="W2315" s="21" t="s">
        <v>851</v>
      </c>
    </row>
    <row r="2316" spans="20:23" x14ac:dyDescent="0.4">
      <c r="T2316" s="21" t="s">
        <v>93</v>
      </c>
      <c r="U2316" s="21" t="s">
        <v>3197</v>
      </c>
      <c r="V2316" s="21" t="s">
        <v>95</v>
      </c>
      <c r="W2316" s="21" t="s">
        <v>851</v>
      </c>
    </row>
    <row r="2317" spans="20:23" x14ac:dyDescent="0.4">
      <c r="T2317" s="21" t="s">
        <v>93</v>
      </c>
      <c r="U2317" s="21" t="s">
        <v>3198</v>
      </c>
      <c r="V2317" s="21" t="s">
        <v>95</v>
      </c>
      <c r="W2317" s="21" t="s">
        <v>851</v>
      </c>
    </row>
    <row r="2318" spans="20:23" x14ac:dyDescent="0.4">
      <c r="T2318" s="21" t="s">
        <v>93</v>
      </c>
      <c r="U2318" s="21" t="s">
        <v>3199</v>
      </c>
      <c r="V2318" s="21" t="s">
        <v>95</v>
      </c>
      <c r="W2318" s="21" t="s">
        <v>851</v>
      </c>
    </row>
    <row r="2319" spans="20:23" x14ac:dyDescent="0.4">
      <c r="T2319" s="21" t="s">
        <v>93</v>
      </c>
      <c r="U2319" s="21" t="s">
        <v>3200</v>
      </c>
      <c r="V2319" s="21" t="s">
        <v>95</v>
      </c>
      <c r="W2319" s="21" t="s">
        <v>851</v>
      </c>
    </row>
    <row r="2320" spans="20:23" x14ac:dyDescent="0.4">
      <c r="T2320" s="21" t="s">
        <v>93</v>
      </c>
      <c r="U2320" s="21" t="s">
        <v>3201</v>
      </c>
      <c r="V2320" s="21" t="s">
        <v>95</v>
      </c>
      <c r="W2320" s="21" t="s">
        <v>851</v>
      </c>
    </row>
    <row r="2321" spans="20:23" x14ac:dyDescent="0.4">
      <c r="T2321" s="21" t="s">
        <v>93</v>
      </c>
      <c r="U2321" s="21" t="s">
        <v>3202</v>
      </c>
      <c r="V2321" s="21" t="s">
        <v>95</v>
      </c>
      <c r="W2321" s="21" t="s">
        <v>851</v>
      </c>
    </row>
    <row r="2322" spans="20:23" x14ac:dyDescent="0.4">
      <c r="T2322" s="21" t="s">
        <v>93</v>
      </c>
      <c r="U2322" s="21" t="s">
        <v>3203</v>
      </c>
      <c r="V2322" s="21" t="s">
        <v>95</v>
      </c>
      <c r="W2322" s="21" t="s">
        <v>851</v>
      </c>
    </row>
    <row r="2323" spans="20:23" x14ac:dyDescent="0.4">
      <c r="T2323" s="21" t="s">
        <v>93</v>
      </c>
      <c r="U2323" s="21" t="s">
        <v>3204</v>
      </c>
      <c r="V2323" s="21" t="s">
        <v>95</v>
      </c>
      <c r="W2323" s="21" t="s">
        <v>851</v>
      </c>
    </row>
    <row r="2324" spans="20:23" x14ac:dyDescent="0.4">
      <c r="T2324" s="21" t="s">
        <v>93</v>
      </c>
      <c r="U2324" s="21" t="s">
        <v>3205</v>
      </c>
      <c r="V2324" s="21" t="s">
        <v>95</v>
      </c>
      <c r="W2324" s="21" t="s">
        <v>851</v>
      </c>
    </row>
    <row r="2325" spans="20:23" x14ac:dyDescent="0.4">
      <c r="T2325" s="21" t="s">
        <v>93</v>
      </c>
      <c r="U2325" s="21" t="s">
        <v>3206</v>
      </c>
      <c r="V2325" s="21" t="s">
        <v>95</v>
      </c>
      <c r="W2325" s="21" t="s">
        <v>851</v>
      </c>
    </row>
    <row r="2326" spans="20:23" x14ac:dyDescent="0.4">
      <c r="T2326" s="21" t="s">
        <v>93</v>
      </c>
      <c r="U2326" s="21" t="s">
        <v>3207</v>
      </c>
      <c r="V2326" s="21" t="s">
        <v>95</v>
      </c>
      <c r="W2326" s="21" t="s">
        <v>851</v>
      </c>
    </row>
    <row r="2327" spans="20:23" x14ac:dyDescent="0.4">
      <c r="T2327" s="21" t="s">
        <v>93</v>
      </c>
      <c r="U2327" s="21" t="s">
        <v>3208</v>
      </c>
      <c r="V2327" s="21" t="s">
        <v>95</v>
      </c>
      <c r="W2327" s="21" t="s">
        <v>851</v>
      </c>
    </row>
    <row r="2328" spans="20:23" x14ac:dyDescent="0.4">
      <c r="T2328" s="21" t="s">
        <v>93</v>
      </c>
      <c r="U2328" s="21" t="s">
        <v>3209</v>
      </c>
      <c r="V2328" s="21" t="s">
        <v>95</v>
      </c>
      <c r="W2328" s="21" t="s">
        <v>851</v>
      </c>
    </row>
    <row r="2329" spans="20:23" x14ac:dyDescent="0.4">
      <c r="T2329" s="21" t="s">
        <v>93</v>
      </c>
      <c r="U2329" s="21" t="s">
        <v>3210</v>
      </c>
      <c r="V2329" s="21" t="s">
        <v>95</v>
      </c>
      <c r="W2329" s="21" t="s">
        <v>851</v>
      </c>
    </row>
    <row r="2330" spans="20:23" x14ac:dyDescent="0.4">
      <c r="T2330" s="21" t="s">
        <v>93</v>
      </c>
      <c r="U2330" s="21" t="s">
        <v>3211</v>
      </c>
      <c r="V2330" s="21" t="s">
        <v>95</v>
      </c>
      <c r="W2330" s="21" t="s">
        <v>851</v>
      </c>
    </row>
    <row r="2331" spans="20:23" x14ac:dyDescent="0.4">
      <c r="T2331" s="21" t="s">
        <v>93</v>
      </c>
      <c r="U2331" s="21" t="s">
        <v>3212</v>
      </c>
      <c r="V2331" s="21" t="s">
        <v>95</v>
      </c>
      <c r="W2331" s="21" t="s">
        <v>851</v>
      </c>
    </row>
    <row r="2332" spans="20:23" x14ac:dyDescent="0.4">
      <c r="T2332" s="21" t="s">
        <v>93</v>
      </c>
      <c r="U2332" s="21" t="s">
        <v>3213</v>
      </c>
      <c r="V2332" s="21" t="s">
        <v>95</v>
      </c>
      <c r="W2332" s="21" t="s">
        <v>851</v>
      </c>
    </row>
    <row r="2333" spans="20:23" x14ac:dyDescent="0.4">
      <c r="T2333" s="21" t="s">
        <v>93</v>
      </c>
      <c r="U2333" s="21" t="s">
        <v>3214</v>
      </c>
      <c r="V2333" s="21" t="s">
        <v>95</v>
      </c>
      <c r="W2333" s="21" t="s">
        <v>851</v>
      </c>
    </row>
    <row r="2334" spans="20:23" x14ac:dyDescent="0.4">
      <c r="T2334" s="21" t="s">
        <v>93</v>
      </c>
      <c r="U2334" s="21" t="s">
        <v>3215</v>
      </c>
      <c r="V2334" s="21" t="s">
        <v>95</v>
      </c>
      <c r="W2334" s="21" t="s">
        <v>851</v>
      </c>
    </row>
    <row r="2335" spans="20:23" x14ac:dyDescent="0.4">
      <c r="T2335" s="21" t="s">
        <v>93</v>
      </c>
      <c r="U2335" s="21" t="s">
        <v>3216</v>
      </c>
      <c r="V2335" s="21" t="s">
        <v>95</v>
      </c>
      <c r="W2335" s="21" t="s">
        <v>851</v>
      </c>
    </row>
    <row r="2336" spans="20:23" x14ac:dyDescent="0.4">
      <c r="T2336" s="21" t="s">
        <v>93</v>
      </c>
      <c r="U2336" s="21" t="s">
        <v>3217</v>
      </c>
      <c r="V2336" s="21" t="s">
        <v>95</v>
      </c>
      <c r="W2336" s="21" t="s">
        <v>851</v>
      </c>
    </row>
    <row r="2337" spans="20:23" x14ac:dyDescent="0.4">
      <c r="T2337" s="21" t="s">
        <v>93</v>
      </c>
      <c r="U2337" s="21" t="s">
        <v>3218</v>
      </c>
      <c r="V2337" s="21" t="s">
        <v>95</v>
      </c>
      <c r="W2337" s="21" t="s">
        <v>851</v>
      </c>
    </row>
    <row r="2338" spans="20:23" x14ac:dyDescent="0.4">
      <c r="T2338" s="21" t="s">
        <v>93</v>
      </c>
      <c r="U2338" s="21" t="s">
        <v>3219</v>
      </c>
      <c r="V2338" s="21" t="s">
        <v>95</v>
      </c>
      <c r="W2338" s="21" t="s">
        <v>851</v>
      </c>
    </row>
    <row r="2339" spans="20:23" x14ac:dyDescent="0.4">
      <c r="T2339" s="21" t="s">
        <v>93</v>
      </c>
      <c r="U2339" s="21" t="s">
        <v>3220</v>
      </c>
      <c r="V2339" s="21" t="s">
        <v>95</v>
      </c>
      <c r="W2339" s="21" t="s">
        <v>851</v>
      </c>
    </row>
    <row r="2340" spans="20:23" x14ac:dyDescent="0.4">
      <c r="T2340" s="21" t="s">
        <v>93</v>
      </c>
      <c r="U2340" s="21" t="s">
        <v>3221</v>
      </c>
      <c r="V2340" s="21" t="s">
        <v>95</v>
      </c>
      <c r="W2340" s="21" t="s">
        <v>851</v>
      </c>
    </row>
    <row r="2341" spans="20:23" x14ac:dyDescent="0.4">
      <c r="T2341" s="21" t="s">
        <v>93</v>
      </c>
      <c r="U2341" s="21" t="s">
        <v>3222</v>
      </c>
      <c r="V2341" s="21" t="s">
        <v>95</v>
      </c>
      <c r="W2341" s="21" t="s">
        <v>980</v>
      </c>
    </row>
    <row r="2342" spans="20:23" x14ac:dyDescent="0.4">
      <c r="T2342" s="21" t="s">
        <v>93</v>
      </c>
      <c r="U2342" s="21" t="s">
        <v>3223</v>
      </c>
      <c r="V2342" s="21" t="s">
        <v>95</v>
      </c>
      <c r="W2342" s="21" t="s">
        <v>980</v>
      </c>
    </row>
    <row r="2343" spans="20:23" x14ac:dyDescent="0.4">
      <c r="T2343" s="21" t="s">
        <v>93</v>
      </c>
      <c r="U2343" s="21" t="s">
        <v>3224</v>
      </c>
      <c r="V2343" s="21" t="s">
        <v>95</v>
      </c>
      <c r="W2343" s="21" t="s">
        <v>980</v>
      </c>
    </row>
    <row r="2344" spans="20:23" x14ac:dyDescent="0.4">
      <c r="T2344" s="21" t="s">
        <v>93</v>
      </c>
      <c r="U2344" s="21" t="s">
        <v>3225</v>
      </c>
      <c r="V2344" s="21" t="s">
        <v>95</v>
      </c>
      <c r="W2344" s="21" t="s">
        <v>980</v>
      </c>
    </row>
    <row r="2345" spans="20:23" x14ac:dyDescent="0.4">
      <c r="T2345" s="21" t="s">
        <v>93</v>
      </c>
      <c r="U2345" s="21" t="s">
        <v>3226</v>
      </c>
      <c r="V2345" s="21" t="s">
        <v>95</v>
      </c>
      <c r="W2345" s="21" t="s">
        <v>980</v>
      </c>
    </row>
    <row r="2346" spans="20:23" x14ac:dyDescent="0.4">
      <c r="T2346" s="21" t="s">
        <v>93</v>
      </c>
      <c r="U2346" s="21" t="s">
        <v>3227</v>
      </c>
      <c r="V2346" s="21" t="s">
        <v>95</v>
      </c>
      <c r="W2346" s="21" t="s">
        <v>980</v>
      </c>
    </row>
    <row r="2347" spans="20:23" x14ac:dyDescent="0.4">
      <c r="T2347" s="21" t="s">
        <v>93</v>
      </c>
      <c r="U2347" s="21" t="s">
        <v>3228</v>
      </c>
      <c r="V2347" s="21" t="s">
        <v>95</v>
      </c>
      <c r="W2347" s="21" t="s">
        <v>980</v>
      </c>
    </row>
    <row r="2348" spans="20:23" x14ac:dyDescent="0.4">
      <c r="T2348" s="21" t="s">
        <v>93</v>
      </c>
      <c r="U2348" s="21" t="s">
        <v>3229</v>
      </c>
      <c r="V2348" s="21" t="s">
        <v>95</v>
      </c>
      <c r="W2348" s="21" t="s">
        <v>980</v>
      </c>
    </row>
    <row r="2349" spans="20:23" x14ac:dyDescent="0.4">
      <c r="T2349" s="21" t="s">
        <v>93</v>
      </c>
      <c r="U2349" s="21" t="s">
        <v>3230</v>
      </c>
      <c r="V2349" s="21" t="s">
        <v>95</v>
      </c>
      <c r="W2349" s="21" t="s">
        <v>980</v>
      </c>
    </row>
    <row r="2350" spans="20:23" x14ac:dyDescent="0.4">
      <c r="T2350" s="21" t="s">
        <v>93</v>
      </c>
      <c r="U2350" s="21" t="s">
        <v>3231</v>
      </c>
      <c r="V2350" s="21" t="s">
        <v>95</v>
      </c>
      <c r="W2350" s="21" t="s">
        <v>980</v>
      </c>
    </row>
    <row r="2351" spans="20:23" x14ac:dyDescent="0.4">
      <c r="T2351" s="21" t="s">
        <v>93</v>
      </c>
      <c r="U2351" s="21" t="s">
        <v>3232</v>
      </c>
      <c r="V2351" s="21" t="s">
        <v>95</v>
      </c>
      <c r="W2351" s="21" t="s">
        <v>980</v>
      </c>
    </row>
    <row r="2352" spans="20:23" x14ac:dyDescent="0.4">
      <c r="T2352" s="21" t="s">
        <v>93</v>
      </c>
      <c r="U2352" s="21" t="s">
        <v>3233</v>
      </c>
      <c r="V2352" s="21" t="s">
        <v>95</v>
      </c>
      <c r="W2352" s="21" t="s">
        <v>950</v>
      </c>
    </row>
    <row r="2353" spans="20:23" x14ac:dyDescent="0.4">
      <c r="T2353" s="21" t="s">
        <v>93</v>
      </c>
      <c r="U2353" s="21" t="s">
        <v>3234</v>
      </c>
      <c r="V2353" s="21" t="s">
        <v>95</v>
      </c>
      <c r="W2353" s="21" t="s">
        <v>851</v>
      </c>
    </row>
    <row r="2354" spans="20:23" x14ac:dyDescent="0.4">
      <c r="T2354" s="21" t="s">
        <v>93</v>
      </c>
      <c r="U2354" s="21" t="s">
        <v>3235</v>
      </c>
      <c r="V2354" s="21" t="s">
        <v>95</v>
      </c>
      <c r="W2354" s="21" t="s">
        <v>851</v>
      </c>
    </row>
    <row r="2355" spans="20:23" x14ac:dyDescent="0.4">
      <c r="T2355" s="21" t="s">
        <v>93</v>
      </c>
      <c r="U2355" s="21" t="s">
        <v>3236</v>
      </c>
      <c r="V2355" s="21" t="s">
        <v>95</v>
      </c>
      <c r="W2355" s="21" t="s">
        <v>851</v>
      </c>
    </row>
    <row r="2356" spans="20:23" x14ac:dyDescent="0.4">
      <c r="T2356" s="21" t="s">
        <v>93</v>
      </c>
      <c r="U2356" s="21" t="s">
        <v>3237</v>
      </c>
      <c r="V2356" s="21" t="s">
        <v>95</v>
      </c>
      <c r="W2356" s="21" t="s">
        <v>851</v>
      </c>
    </row>
    <row r="2357" spans="20:23" x14ac:dyDescent="0.4">
      <c r="T2357" s="21" t="s">
        <v>93</v>
      </c>
      <c r="U2357" s="21" t="s">
        <v>3238</v>
      </c>
      <c r="V2357" s="21" t="s">
        <v>95</v>
      </c>
      <c r="W2357" s="21" t="s">
        <v>851</v>
      </c>
    </row>
    <row r="2358" spans="20:23" x14ac:dyDescent="0.4">
      <c r="T2358" s="21" t="s">
        <v>93</v>
      </c>
      <c r="U2358" s="21" t="s">
        <v>3239</v>
      </c>
      <c r="V2358" s="21" t="s">
        <v>95</v>
      </c>
      <c r="W2358" s="21" t="s">
        <v>950</v>
      </c>
    </row>
    <row r="2359" spans="20:23" x14ac:dyDescent="0.4">
      <c r="T2359" s="21" t="s">
        <v>93</v>
      </c>
      <c r="U2359" s="21" t="s">
        <v>3240</v>
      </c>
      <c r="V2359" s="21" t="s">
        <v>95</v>
      </c>
      <c r="W2359" s="21" t="s">
        <v>950</v>
      </c>
    </row>
    <row r="2360" spans="20:23" x14ac:dyDescent="0.4">
      <c r="T2360" s="21" t="s">
        <v>93</v>
      </c>
      <c r="U2360" s="21" t="s">
        <v>3241</v>
      </c>
      <c r="V2360" s="21" t="s">
        <v>95</v>
      </c>
      <c r="W2360" s="21" t="s">
        <v>950</v>
      </c>
    </row>
    <row r="2361" spans="20:23" x14ac:dyDescent="0.4">
      <c r="T2361" s="21" t="s">
        <v>93</v>
      </c>
      <c r="U2361" s="21" t="s">
        <v>3242</v>
      </c>
      <c r="V2361" s="21" t="s">
        <v>95</v>
      </c>
      <c r="W2361" s="21" t="s">
        <v>950</v>
      </c>
    </row>
    <row r="2362" spans="20:23" x14ac:dyDescent="0.4">
      <c r="T2362" s="21" t="s">
        <v>93</v>
      </c>
      <c r="U2362" s="21" t="s">
        <v>3243</v>
      </c>
      <c r="V2362" s="21" t="s">
        <v>95</v>
      </c>
      <c r="W2362" s="21" t="s">
        <v>950</v>
      </c>
    </row>
    <row r="2363" spans="20:23" x14ac:dyDescent="0.4">
      <c r="T2363" s="21" t="s">
        <v>93</v>
      </c>
      <c r="U2363" s="21" t="s">
        <v>3244</v>
      </c>
      <c r="V2363" s="21" t="s">
        <v>95</v>
      </c>
      <c r="W2363" s="21" t="s">
        <v>974</v>
      </c>
    </row>
    <row r="2364" spans="20:23" x14ac:dyDescent="0.4">
      <c r="T2364" s="21" t="s">
        <v>93</v>
      </c>
      <c r="U2364" s="21" t="s">
        <v>3245</v>
      </c>
      <c r="V2364" s="21" t="s">
        <v>95</v>
      </c>
      <c r="W2364" s="21" t="s">
        <v>974</v>
      </c>
    </row>
    <row r="2365" spans="20:23" x14ac:dyDescent="0.4">
      <c r="T2365" s="21" t="s">
        <v>93</v>
      </c>
      <c r="U2365" s="21" t="s">
        <v>3246</v>
      </c>
      <c r="V2365" s="21" t="s">
        <v>95</v>
      </c>
      <c r="W2365" s="21" t="s">
        <v>974</v>
      </c>
    </row>
    <row r="2366" spans="20:23" x14ac:dyDescent="0.4">
      <c r="T2366" s="21" t="s">
        <v>93</v>
      </c>
      <c r="U2366" s="21" t="s">
        <v>3247</v>
      </c>
      <c r="V2366" s="21" t="s">
        <v>95</v>
      </c>
      <c r="W2366" s="21" t="s">
        <v>974</v>
      </c>
    </row>
    <row r="2367" spans="20:23" x14ac:dyDescent="0.4">
      <c r="T2367" s="21" t="s">
        <v>93</v>
      </c>
      <c r="U2367" s="21" t="s">
        <v>3248</v>
      </c>
      <c r="V2367" s="21" t="s">
        <v>95</v>
      </c>
      <c r="W2367" s="21" t="s">
        <v>974</v>
      </c>
    </row>
    <row r="2368" spans="20:23" x14ac:dyDescent="0.4">
      <c r="T2368" s="21" t="s">
        <v>93</v>
      </c>
      <c r="U2368" s="21" t="s">
        <v>3249</v>
      </c>
      <c r="V2368" s="21" t="s">
        <v>95</v>
      </c>
      <c r="W2368" s="21" t="s">
        <v>974</v>
      </c>
    </row>
    <row r="2369" spans="20:23" x14ac:dyDescent="0.4">
      <c r="T2369" s="21" t="s">
        <v>93</v>
      </c>
      <c r="U2369" s="21" t="s">
        <v>3250</v>
      </c>
      <c r="V2369" s="21" t="s">
        <v>95</v>
      </c>
      <c r="W2369" s="21" t="s">
        <v>977</v>
      </c>
    </row>
    <row r="2370" spans="20:23" x14ac:dyDescent="0.4">
      <c r="T2370" s="21" t="s">
        <v>93</v>
      </c>
      <c r="U2370" s="21" t="s">
        <v>3251</v>
      </c>
      <c r="V2370" s="21" t="s">
        <v>95</v>
      </c>
      <c r="W2370" s="21" t="s">
        <v>977</v>
      </c>
    </row>
    <row r="2371" spans="20:23" x14ac:dyDescent="0.4">
      <c r="T2371" s="21" t="s">
        <v>93</v>
      </c>
      <c r="U2371" s="21" t="s">
        <v>3252</v>
      </c>
      <c r="V2371" s="21" t="s">
        <v>95</v>
      </c>
      <c r="W2371" s="21" t="s">
        <v>977</v>
      </c>
    </row>
    <row r="2372" spans="20:23" x14ac:dyDescent="0.4">
      <c r="T2372" s="21" t="s">
        <v>93</v>
      </c>
      <c r="U2372" s="21" t="s">
        <v>3253</v>
      </c>
      <c r="V2372" s="21" t="s">
        <v>95</v>
      </c>
      <c r="W2372" s="21" t="s">
        <v>977</v>
      </c>
    </row>
    <row r="2373" spans="20:23" x14ac:dyDescent="0.4">
      <c r="T2373" s="21" t="s">
        <v>93</v>
      </c>
      <c r="U2373" s="21" t="s">
        <v>3254</v>
      </c>
      <c r="V2373" s="21" t="s">
        <v>95</v>
      </c>
      <c r="W2373" s="21" t="s">
        <v>977</v>
      </c>
    </row>
    <row r="2374" spans="20:23" x14ac:dyDescent="0.4">
      <c r="T2374" s="21" t="s">
        <v>93</v>
      </c>
      <c r="U2374" s="21" t="s">
        <v>3255</v>
      </c>
      <c r="V2374" s="21" t="s">
        <v>95</v>
      </c>
      <c r="W2374" s="21" t="s">
        <v>977</v>
      </c>
    </row>
    <row r="2375" spans="20:23" x14ac:dyDescent="0.4">
      <c r="T2375" s="21" t="s">
        <v>93</v>
      </c>
      <c r="U2375" s="21" t="s">
        <v>3256</v>
      </c>
      <c r="V2375" s="21" t="s">
        <v>95</v>
      </c>
      <c r="W2375" s="21" t="s">
        <v>977</v>
      </c>
    </row>
    <row r="2376" spans="20:23" x14ac:dyDescent="0.4">
      <c r="T2376" s="21" t="s">
        <v>93</v>
      </c>
      <c r="U2376" s="21" t="s">
        <v>3257</v>
      </c>
      <c r="V2376" s="21" t="s">
        <v>95</v>
      </c>
      <c r="W2376" s="21" t="s">
        <v>977</v>
      </c>
    </row>
    <row r="2377" spans="20:23" x14ac:dyDescent="0.4">
      <c r="T2377" s="21" t="s">
        <v>93</v>
      </c>
      <c r="U2377" s="21" t="s">
        <v>3258</v>
      </c>
      <c r="V2377" s="21" t="s">
        <v>95</v>
      </c>
      <c r="W2377" s="21" t="s">
        <v>977</v>
      </c>
    </row>
    <row r="2378" spans="20:23" x14ac:dyDescent="0.4">
      <c r="T2378" s="21" t="s">
        <v>93</v>
      </c>
      <c r="U2378" s="21" t="s">
        <v>3259</v>
      </c>
      <c r="V2378" s="21" t="s">
        <v>95</v>
      </c>
      <c r="W2378" s="21" t="s">
        <v>977</v>
      </c>
    </row>
    <row r="2379" spans="20:23" x14ac:dyDescent="0.4">
      <c r="T2379" s="21" t="s">
        <v>93</v>
      </c>
      <c r="U2379" s="21" t="s">
        <v>3260</v>
      </c>
      <c r="V2379" s="21" t="s">
        <v>95</v>
      </c>
      <c r="W2379" s="21" t="s">
        <v>866</v>
      </c>
    </row>
    <row r="2380" spans="20:23" x14ac:dyDescent="0.4">
      <c r="T2380" s="21" t="s">
        <v>93</v>
      </c>
      <c r="U2380" s="21" t="s">
        <v>3261</v>
      </c>
      <c r="V2380" s="21" t="s">
        <v>95</v>
      </c>
      <c r="W2380" s="21" t="s">
        <v>866</v>
      </c>
    </row>
    <row r="2381" spans="20:23" x14ac:dyDescent="0.4">
      <c r="T2381" s="21" t="s">
        <v>93</v>
      </c>
      <c r="U2381" s="21" t="s">
        <v>3262</v>
      </c>
      <c r="V2381" s="21" t="s">
        <v>95</v>
      </c>
      <c r="W2381" s="21" t="s">
        <v>866</v>
      </c>
    </row>
    <row r="2382" spans="20:23" x14ac:dyDescent="0.4">
      <c r="T2382" s="21" t="s">
        <v>93</v>
      </c>
      <c r="U2382" s="21" t="s">
        <v>3263</v>
      </c>
      <c r="V2382" s="21" t="s">
        <v>95</v>
      </c>
      <c r="W2382" s="21" t="s">
        <v>866</v>
      </c>
    </row>
    <row r="2383" spans="20:23" x14ac:dyDescent="0.4">
      <c r="T2383" s="21" t="s">
        <v>93</v>
      </c>
      <c r="U2383" s="21" t="s">
        <v>3264</v>
      </c>
      <c r="V2383" s="21" t="s">
        <v>95</v>
      </c>
      <c r="W2383" s="21" t="s">
        <v>866</v>
      </c>
    </row>
    <row r="2384" spans="20:23" x14ac:dyDescent="0.4">
      <c r="T2384" s="21" t="s">
        <v>93</v>
      </c>
      <c r="U2384" s="21" t="s">
        <v>3265</v>
      </c>
      <c r="V2384" s="21" t="s">
        <v>95</v>
      </c>
      <c r="W2384" s="21" t="s">
        <v>866</v>
      </c>
    </row>
    <row r="2385" spans="20:23" x14ac:dyDescent="0.4">
      <c r="T2385" s="21" t="s">
        <v>93</v>
      </c>
      <c r="U2385" s="21" t="s">
        <v>3266</v>
      </c>
      <c r="V2385" s="21" t="s">
        <v>95</v>
      </c>
      <c r="W2385" s="21" t="s">
        <v>866</v>
      </c>
    </row>
    <row r="2386" spans="20:23" x14ac:dyDescent="0.4">
      <c r="T2386" s="21" t="s">
        <v>93</v>
      </c>
      <c r="U2386" s="21" t="s">
        <v>3267</v>
      </c>
      <c r="V2386" s="21" t="s">
        <v>95</v>
      </c>
      <c r="W2386" s="21" t="s">
        <v>866</v>
      </c>
    </row>
    <row r="2387" spans="20:23" x14ac:dyDescent="0.4">
      <c r="T2387" s="21" t="s">
        <v>93</v>
      </c>
      <c r="U2387" s="21" t="s">
        <v>3268</v>
      </c>
      <c r="V2387" s="21" t="s">
        <v>95</v>
      </c>
      <c r="W2387" s="21" t="s">
        <v>866</v>
      </c>
    </row>
    <row r="2388" spans="20:23" x14ac:dyDescent="0.4">
      <c r="T2388" s="21" t="s">
        <v>93</v>
      </c>
      <c r="U2388" s="21" t="s">
        <v>3269</v>
      </c>
      <c r="V2388" s="21" t="s">
        <v>95</v>
      </c>
      <c r="W2388" s="21" t="s">
        <v>866</v>
      </c>
    </row>
    <row r="2389" spans="20:23" x14ac:dyDescent="0.4">
      <c r="T2389" s="21" t="s">
        <v>93</v>
      </c>
      <c r="U2389" s="21" t="s">
        <v>3270</v>
      </c>
      <c r="V2389" s="21" t="s">
        <v>95</v>
      </c>
      <c r="W2389" s="21" t="s">
        <v>866</v>
      </c>
    </row>
    <row r="2390" spans="20:23" x14ac:dyDescent="0.4">
      <c r="T2390" s="21" t="s">
        <v>93</v>
      </c>
      <c r="U2390" s="21" t="s">
        <v>3271</v>
      </c>
      <c r="V2390" s="21" t="s">
        <v>95</v>
      </c>
      <c r="W2390" s="21" t="s">
        <v>866</v>
      </c>
    </row>
    <row r="2391" spans="20:23" x14ac:dyDescent="0.4">
      <c r="T2391" s="21" t="s">
        <v>93</v>
      </c>
      <c r="U2391" s="21" t="s">
        <v>3272</v>
      </c>
      <c r="V2391" s="21" t="s">
        <v>95</v>
      </c>
      <c r="W2391" s="21" t="s">
        <v>866</v>
      </c>
    </row>
    <row r="2392" spans="20:23" x14ac:dyDescent="0.4">
      <c r="T2392" s="21" t="s">
        <v>93</v>
      </c>
      <c r="U2392" s="21" t="s">
        <v>3273</v>
      </c>
      <c r="V2392" s="21" t="s">
        <v>95</v>
      </c>
      <c r="W2392" s="21" t="s">
        <v>866</v>
      </c>
    </row>
    <row r="2393" spans="20:23" x14ac:dyDescent="0.4">
      <c r="T2393" s="21" t="s">
        <v>93</v>
      </c>
      <c r="U2393" s="21" t="s">
        <v>3274</v>
      </c>
      <c r="V2393" s="21" t="s">
        <v>95</v>
      </c>
      <c r="W2393" s="21" t="s">
        <v>866</v>
      </c>
    </row>
    <row r="2394" spans="20:23" x14ac:dyDescent="0.4">
      <c r="T2394" s="21" t="s">
        <v>93</v>
      </c>
      <c r="U2394" s="21" t="s">
        <v>3275</v>
      </c>
      <c r="V2394" s="21" t="s">
        <v>95</v>
      </c>
      <c r="W2394" s="21" t="s">
        <v>866</v>
      </c>
    </row>
    <row r="2395" spans="20:23" x14ac:dyDescent="0.4">
      <c r="T2395" s="21" t="s">
        <v>93</v>
      </c>
      <c r="U2395" s="21" t="s">
        <v>3276</v>
      </c>
      <c r="V2395" s="21" t="s">
        <v>95</v>
      </c>
      <c r="W2395" s="21" t="s">
        <v>866</v>
      </c>
    </row>
    <row r="2396" spans="20:23" x14ac:dyDescent="0.4">
      <c r="T2396" s="21" t="s">
        <v>93</v>
      </c>
      <c r="U2396" s="21" t="s">
        <v>3277</v>
      </c>
      <c r="V2396" s="21" t="s">
        <v>95</v>
      </c>
      <c r="W2396" s="21" t="s">
        <v>866</v>
      </c>
    </row>
    <row r="2397" spans="20:23" x14ac:dyDescent="0.4">
      <c r="T2397" s="21" t="s">
        <v>93</v>
      </c>
      <c r="U2397" s="21" t="s">
        <v>3278</v>
      </c>
      <c r="V2397" s="21" t="s">
        <v>95</v>
      </c>
      <c r="W2397" s="21" t="s">
        <v>866</v>
      </c>
    </row>
    <row r="2398" spans="20:23" x14ac:dyDescent="0.4">
      <c r="T2398" s="21" t="s">
        <v>93</v>
      </c>
      <c r="U2398" s="21" t="s">
        <v>3279</v>
      </c>
      <c r="V2398" s="21" t="s">
        <v>95</v>
      </c>
      <c r="W2398" s="21" t="s">
        <v>866</v>
      </c>
    </row>
    <row r="2399" spans="20:23" x14ac:dyDescent="0.4">
      <c r="T2399" s="21" t="s">
        <v>93</v>
      </c>
      <c r="U2399" s="21" t="s">
        <v>3280</v>
      </c>
      <c r="V2399" s="21" t="s">
        <v>95</v>
      </c>
      <c r="W2399" s="21" t="s">
        <v>866</v>
      </c>
    </row>
    <row r="2400" spans="20:23" x14ac:dyDescent="0.4">
      <c r="T2400" s="21" t="s">
        <v>93</v>
      </c>
      <c r="U2400" s="21" t="s">
        <v>3281</v>
      </c>
      <c r="V2400" s="21" t="s">
        <v>95</v>
      </c>
      <c r="W2400" s="21" t="s">
        <v>866</v>
      </c>
    </row>
    <row r="2401" spans="20:23" x14ac:dyDescent="0.4">
      <c r="T2401" s="21" t="s">
        <v>93</v>
      </c>
      <c r="U2401" s="21" t="s">
        <v>3282</v>
      </c>
      <c r="V2401" s="21" t="s">
        <v>95</v>
      </c>
      <c r="W2401" s="21" t="s">
        <v>866</v>
      </c>
    </row>
    <row r="2402" spans="20:23" x14ac:dyDescent="0.4">
      <c r="T2402" s="21" t="s">
        <v>93</v>
      </c>
      <c r="U2402" s="21" t="s">
        <v>3283</v>
      </c>
      <c r="V2402" s="21" t="s">
        <v>95</v>
      </c>
      <c r="W2402" s="21" t="s">
        <v>866</v>
      </c>
    </row>
    <row r="2403" spans="20:23" x14ac:dyDescent="0.4">
      <c r="T2403" s="21" t="s">
        <v>93</v>
      </c>
      <c r="U2403" s="21" t="s">
        <v>3284</v>
      </c>
      <c r="V2403" s="21" t="s">
        <v>95</v>
      </c>
      <c r="W2403" s="21" t="s">
        <v>866</v>
      </c>
    </row>
    <row r="2404" spans="20:23" x14ac:dyDescent="0.4">
      <c r="T2404" s="21" t="s">
        <v>93</v>
      </c>
      <c r="U2404" s="21" t="s">
        <v>3285</v>
      </c>
      <c r="V2404" s="21" t="s">
        <v>95</v>
      </c>
      <c r="W2404" s="21" t="s">
        <v>866</v>
      </c>
    </row>
    <row r="2405" spans="20:23" x14ac:dyDescent="0.4">
      <c r="T2405" s="21" t="s">
        <v>93</v>
      </c>
      <c r="U2405" s="21" t="s">
        <v>3286</v>
      </c>
      <c r="V2405" s="21" t="s">
        <v>95</v>
      </c>
      <c r="W2405" s="21" t="s">
        <v>866</v>
      </c>
    </row>
    <row r="2406" spans="20:23" x14ac:dyDescent="0.4">
      <c r="T2406" s="21" t="s">
        <v>93</v>
      </c>
      <c r="U2406" s="21" t="s">
        <v>3287</v>
      </c>
      <c r="V2406" s="21" t="s">
        <v>95</v>
      </c>
      <c r="W2406" s="21" t="s">
        <v>866</v>
      </c>
    </row>
    <row r="2407" spans="20:23" x14ac:dyDescent="0.4">
      <c r="T2407" s="21" t="s">
        <v>93</v>
      </c>
      <c r="U2407" s="21" t="s">
        <v>3288</v>
      </c>
      <c r="V2407" s="21" t="s">
        <v>95</v>
      </c>
      <c r="W2407" s="21" t="s">
        <v>866</v>
      </c>
    </row>
    <row r="2408" spans="20:23" x14ac:dyDescent="0.4">
      <c r="T2408" s="21" t="s">
        <v>93</v>
      </c>
      <c r="U2408" s="21" t="s">
        <v>3289</v>
      </c>
      <c r="V2408" s="21" t="s">
        <v>95</v>
      </c>
      <c r="W2408" s="21" t="s">
        <v>866</v>
      </c>
    </row>
    <row r="2409" spans="20:23" x14ac:dyDescent="0.4">
      <c r="T2409" s="21" t="s">
        <v>93</v>
      </c>
      <c r="U2409" s="21" t="s">
        <v>3290</v>
      </c>
      <c r="V2409" s="21" t="s">
        <v>95</v>
      </c>
      <c r="W2409" s="21" t="s">
        <v>866</v>
      </c>
    </row>
    <row r="2410" spans="20:23" x14ac:dyDescent="0.4">
      <c r="T2410" s="21" t="s">
        <v>93</v>
      </c>
      <c r="U2410" s="21" t="s">
        <v>3291</v>
      </c>
      <c r="V2410" s="21" t="s">
        <v>95</v>
      </c>
      <c r="W2410" s="21" t="s">
        <v>866</v>
      </c>
    </row>
    <row r="2411" spans="20:23" x14ac:dyDescent="0.4">
      <c r="T2411" s="21" t="s">
        <v>93</v>
      </c>
      <c r="U2411" s="21" t="s">
        <v>3292</v>
      </c>
      <c r="V2411" s="21" t="s">
        <v>95</v>
      </c>
      <c r="W2411" s="21" t="s">
        <v>866</v>
      </c>
    </row>
    <row r="2412" spans="20:23" x14ac:dyDescent="0.4">
      <c r="T2412" s="21" t="s">
        <v>93</v>
      </c>
      <c r="U2412" s="21" t="s">
        <v>3293</v>
      </c>
      <c r="V2412" s="21" t="s">
        <v>95</v>
      </c>
      <c r="W2412" s="21" t="s">
        <v>866</v>
      </c>
    </row>
    <row r="2413" spans="20:23" x14ac:dyDescent="0.4">
      <c r="T2413" s="21" t="s">
        <v>93</v>
      </c>
      <c r="U2413" s="21" t="s">
        <v>3294</v>
      </c>
      <c r="V2413" s="21" t="s">
        <v>95</v>
      </c>
      <c r="W2413" s="21" t="s">
        <v>866</v>
      </c>
    </row>
    <row r="2414" spans="20:23" x14ac:dyDescent="0.4">
      <c r="T2414" s="21" t="s">
        <v>93</v>
      </c>
      <c r="U2414" s="21" t="s">
        <v>3295</v>
      </c>
      <c r="V2414" s="21" t="s">
        <v>95</v>
      </c>
      <c r="W2414" s="21" t="s">
        <v>866</v>
      </c>
    </row>
    <row r="2415" spans="20:23" x14ac:dyDescent="0.4">
      <c r="T2415" s="21" t="s">
        <v>93</v>
      </c>
      <c r="U2415" s="21" t="s">
        <v>3296</v>
      </c>
      <c r="V2415" s="21" t="s">
        <v>95</v>
      </c>
      <c r="W2415" s="21" t="s">
        <v>866</v>
      </c>
    </row>
    <row r="2416" spans="20:23" x14ac:dyDescent="0.4">
      <c r="T2416" s="21" t="s">
        <v>93</v>
      </c>
      <c r="U2416" s="21" t="s">
        <v>3297</v>
      </c>
      <c r="V2416" s="21" t="s">
        <v>95</v>
      </c>
      <c r="W2416" s="21" t="s">
        <v>866</v>
      </c>
    </row>
    <row r="2417" spans="20:23" x14ac:dyDescent="0.4">
      <c r="T2417" s="21" t="s">
        <v>93</v>
      </c>
      <c r="U2417" s="21" t="s">
        <v>3298</v>
      </c>
      <c r="V2417" s="21" t="s">
        <v>95</v>
      </c>
      <c r="W2417" s="21" t="s">
        <v>866</v>
      </c>
    </row>
    <row r="2418" spans="20:23" x14ac:dyDescent="0.4">
      <c r="T2418" s="21" t="s">
        <v>93</v>
      </c>
      <c r="U2418" s="21" t="s">
        <v>3299</v>
      </c>
      <c r="V2418" s="21" t="s">
        <v>95</v>
      </c>
      <c r="W2418" s="21" t="s">
        <v>866</v>
      </c>
    </row>
    <row r="2419" spans="20:23" x14ac:dyDescent="0.4">
      <c r="T2419" s="21" t="s">
        <v>93</v>
      </c>
      <c r="U2419" s="21" t="s">
        <v>3300</v>
      </c>
      <c r="V2419" s="21" t="s">
        <v>95</v>
      </c>
      <c r="W2419" s="21" t="s">
        <v>866</v>
      </c>
    </row>
    <row r="2420" spans="20:23" x14ac:dyDescent="0.4">
      <c r="T2420" s="21" t="s">
        <v>93</v>
      </c>
      <c r="U2420" s="21" t="s">
        <v>3301</v>
      </c>
      <c r="V2420" s="21" t="s">
        <v>95</v>
      </c>
      <c r="W2420" s="21" t="s">
        <v>866</v>
      </c>
    </row>
    <row r="2421" spans="20:23" x14ac:dyDescent="0.4">
      <c r="T2421" s="21" t="s">
        <v>93</v>
      </c>
      <c r="U2421" s="21" t="s">
        <v>3302</v>
      </c>
      <c r="V2421" s="21" t="s">
        <v>95</v>
      </c>
      <c r="W2421" s="21" t="s">
        <v>866</v>
      </c>
    </row>
    <row r="2422" spans="20:23" x14ac:dyDescent="0.4">
      <c r="T2422" s="21" t="s">
        <v>93</v>
      </c>
      <c r="U2422" s="21" t="s">
        <v>3303</v>
      </c>
      <c r="V2422" s="21" t="s">
        <v>95</v>
      </c>
      <c r="W2422" s="21" t="s">
        <v>866</v>
      </c>
    </row>
    <row r="2423" spans="20:23" x14ac:dyDescent="0.4">
      <c r="T2423" s="21" t="s">
        <v>93</v>
      </c>
      <c r="U2423" s="21" t="s">
        <v>3304</v>
      </c>
      <c r="V2423" s="21" t="s">
        <v>95</v>
      </c>
      <c r="W2423" s="21" t="s">
        <v>866</v>
      </c>
    </row>
    <row r="2424" spans="20:23" x14ac:dyDescent="0.4">
      <c r="T2424" s="21" t="s">
        <v>93</v>
      </c>
      <c r="U2424" s="21" t="s">
        <v>3305</v>
      </c>
      <c r="V2424" s="21" t="s">
        <v>95</v>
      </c>
      <c r="W2424" s="21" t="s">
        <v>866</v>
      </c>
    </row>
    <row r="2425" spans="20:23" x14ac:dyDescent="0.4">
      <c r="T2425" s="21" t="s">
        <v>93</v>
      </c>
      <c r="U2425" s="21" t="s">
        <v>3306</v>
      </c>
      <c r="V2425" s="21" t="s">
        <v>95</v>
      </c>
      <c r="W2425" s="21" t="s">
        <v>866</v>
      </c>
    </row>
    <row r="2426" spans="20:23" x14ac:dyDescent="0.4">
      <c r="T2426" s="21" t="s">
        <v>93</v>
      </c>
      <c r="U2426" s="21" t="s">
        <v>3307</v>
      </c>
      <c r="V2426" s="21" t="s">
        <v>95</v>
      </c>
      <c r="W2426" s="21" t="s">
        <v>866</v>
      </c>
    </row>
    <row r="2427" spans="20:23" x14ac:dyDescent="0.4">
      <c r="T2427" s="21" t="s">
        <v>93</v>
      </c>
      <c r="U2427" s="21" t="s">
        <v>3308</v>
      </c>
      <c r="V2427" s="21" t="s">
        <v>95</v>
      </c>
      <c r="W2427" s="21" t="s">
        <v>866</v>
      </c>
    </row>
    <row r="2428" spans="20:23" x14ac:dyDescent="0.4">
      <c r="T2428" s="21" t="s">
        <v>93</v>
      </c>
      <c r="U2428" s="21" t="s">
        <v>3309</v>
      </c>
      <c r="V2428" s="21" t="s">
        <v>95</v>
      </c>
      <c r="W2428" s="21" t="s">
        <v>866</v>
      </c>
    </row>
    <row r="2429" spans="20:23" x14ac:dyDescent="0.4">
      <c r="T2429" s="21" t="s">
        <v>93</v>
      </c>
      <c r="U2429" s="21" t="s">
        <v>3310</v>
      </c>
      <c r="V2429" s="21" t="s">
        <v>95</v>
      </c>
      <c r="W2429" s="21" t="s">
        <v>866</v>
      </c>
    </row>
    <row r="2430" spans="20:23" x14ac:dyDescent="0.4">
      <c r="T2430" s="21" t="s">
        <v>93</v>
      </c>
      <c r="U2430" s="21" t="s">
        <v>3311</v>
      </c>
      <c r="V2430" s="21" t="s">
        <v>95</v>
      </c>
      <c r="W2430" s="21" t="s">
        <v>866</v>
      </c>
    </row>
    <row r="2431" spans="20:23" x14ac:dyDescent="0.4">
      <c r="T2431" s="21" t="s">
        <v>93</v>
      </c>
      <c r="U2431" s="21" t="s">
        <v>3312</v>
      </c>
      <c r="V2431" s="21" t="s">
        <v>95</v>
      </c>
      <c r="W2431" s="21" t="s">
        <v>866</v>
      </c>
    </row>
    <row r="2432" spans="20:23" x14ac:dyDescent="0.4">
      <c r="T2432" s="21" t="s">
        <v>93</v>
      </c>
      <c r="U2432" s="21" t="s">
        <v>3313</v>
      </c>
      <c r="V2432" s="21" t="s">
        <v>95</v>
      </c>
      <c r="W2432" s="21" t="s">
        <v>866</v>
      </c>
    </row>
    <row r="2433" spans="20:23" x14ac:dyDescent="0.4">
      <c r="T2433" s="21" t="s">
        <v>93</v>
      </c>
      <c r="U2433" s="21" t="s">
        <v>3314</v>
      </c>
      <c r="V2433" s="21" t="s">
        <v>95</v>
      </c>
      <c r="W2433" s="21" t="s">
        <v>866</v>
      </c>
    </row>
    <row r="2434" spans="20:23" x14ac:dyDescent="0.4">
      <c r="T2434" s="21" t="s">
        <v>93</v>
      </c>
      <c r="U2434" s="21" t="s">
        <v>3315</v>
      </c>
      <c r="V2434" s="21" t="s">
        <v>95</v>
      </c>
      <c r="W2434" s="21" t="s">
        <v>866</v>
      </c>
    </row>
    <row r="2435" spans="20:23" x14ac:dyDescent="0.4">
      <c r="T2435" s="21" t="s">
        <v>93</v>
      </c>
      <c r="U2435" s="21" t="s">
        <v>3316</v>
      </c>
      <c r="V2435" s="21" t="s">
        <v>95</v>
      </c>
      <c r="W2435" s="21" t="s">
        <v>866</v>
      </c>
    </row>
    <row r="2436" spans="20:23" x14ac:dyDescent="0.4">
      <c r="T2436" s="21" t="s">
        <v>93</v>
      </c>
      <c r="U2436" s="21" t="s">
        <v>3317</v>
      </c>
      <c r="V2436" s="21" t="s">
        <v>95</v>
      </c>
      <c r="W2436" s="21" t="s">
        <v>866</v>
      </c>
    </row>
    <row r="2437" spans="20:23" x14ac:dyDescent="0.4">
      <c r="T2437" s="21" t="s">
        <v>93</v>
      </c>
      <c r="U2437" s="21" t="s">
        <v>3318</v>
      </c>
      <c r="V2437" s="21" t="s">
        <v>95</v>
      </c>
      <c r="W2437" s="21" t="s">
        <v>866</v>
      </c>
    </row>
    <row r="2438" spans="20:23" x14ac:dyDescent="0.4">
      <c r="T2438" s="21" t="s">
        <v>93</v>
      </c>
      <c r="U2438" s="21" t="s">
        <v>3319</v>
      </c>
      <c r="V2438" s="21" t="s">
        <v>95</v>
      </c>
      <c r="W2438" s="21" t="s">
        <v>866</v>
      </c>
    </row>
    <row r="2439" spans="20:23" x14ac:dyDescent="0.4">
      <c r="T2439" s="21" t="s">
        <v>93</v>
      </c>
      <c r="U2439" s="21" t="s">
        <v>3320</v>
      </c>
      <c r="V2439" s="21" t="s">
        <v>95</v>
      </c>
      <c r="W2439" s="21" t="s">
        <v>866</v>
      </c>
    </row>
    <row r="2440" spans="20:23" x14ac:dyDescent="0.4">
      <c r="T2440" s="21" t="s">
        <v>93</v>
      </c>
      <c r="U2440" s="21" t="s">
        <v>3321</v>
      </c>
      <c r="V2440" s="21" t="s">
        <v>95</v>
      </c>
      <c r="W2440" s="21" t="s">
        <v>866</v>
      </c>
    </row>
    <row r="2441" spans="20:23" x14ac:dyDescent="0.4">
      <c r="T2441" s="21" t="s">
        <v>93</v>
      </c>
      <c r="U2441" s="21" t="s">
        <v>3322</v>
      </c>
      <c r="V2441" s="21" t="s">
        <v>95</v>
      </c>
      <c r="W2441" s="21" t="s">
        <v>866</v>
      </c>
    </row>
    <row r="2442" spans="20:23" x14ac:dyDescent="0.4">
      <c r="T2442" s="21" t="s">
        <v>93</v>
      </c>
      <c r="U2442" s="21" t="s">
        <v>3323</v>
      </c>
      <c r="V2442" s="21" t="s">
        <v>95</v>
      </c>
      <c r="W2442" s="21" t="s">
        <v>866</v>
      </c>
    </row>
    <row r="2443" spans="20:23" x14ac:dyDescent="0.4">
      <c r="T2443" s="21" t="s">
        <v>93</v>
      </c>
      <c r="U2443" s="21" t="s">
        <v>3324</v>
      </c>
      <c r="V2443" s="21" t="s">
        <v>95</v>
      </c>
      <c r="W2443" s="21" t="s">
        <v>866</v>
      </c>
    </row>
    <row r="2444" spans="20:23" x14ac:dyDescent="0.4">
      <c r="T2444" s="21" t="s">
        <v>93</v>
      </c>
      <c r="U2444" s="21" t="s">
        <v>3325</v>
      </c>
      <c r="V2444" s="21" t="s">
        <v>95</v>
      </c>
      <c r="W2444" s="21" t="s">
        <v>866</v>
      </c>
    </row>
    <row r="2445" spans="20:23" x14ac:dyDescent="0.4">
      <c r="T2445" s="21" t="s">
        <v>93</v>
      </c>
      <c r="U2445" s="21" t="s">
        <v>3326</v>
      </c>
      <c r="V2445" s="21" t="s">
        <v>95</v>
      </c>
      <c r="W2445" s="21" t="s">
        <v>866</v>
      </c>
    </row>
    <row r="2446" spans="20:23" x14ac:dyDescent="0.4">
      <c r="T2446" s="21" t="s">
        <v>93</v>
      </c>
      <c r="U2446" s="21" t="s">
        <v>3327</v>
      </c>
      <c r="V2446" s="21" t="s">
        <v>95</v>
      </c>
      <c r="W2446" s="21" t="s">
        <v>866</v>
      </c>
    </row>
    <row r="2447" spans="20:23" x14ac:dyDescent="0.4">
      <c r="T2447" s="21" t="s">
        <v>93</v>
      </c>
      <c r="U2447" s="21" t="s">
        <v>3328</v>
      </c>
      <c r="V2447" s="21" t="s">
        <v>95</v>
      </c>
      <c r="W2447" s="21" t="s">
        <v>866</v>
      </c>
    </row>
    <row r="2448" spans="20:23" x14ac:dyDescent="0.4">
      <c r="T2448" s="21" t="s">
        <v>93</v>
      </c>
      <c r="U2448" s="21" t="s">
        <v>3329</v>
      </c>
      <c r="V2448" s="21" t="s">
        <v>95</v>
      </c>
      <c r="W2448" s="21" t="s">
        <v>866</v>
      </c>
    </row>
    <row r="2449" spans="20:23" x14ac:dyDescent="0.4">
      <c r="T2449" s="21" t="s">
        <v>93</v>
      </c>
      <c r="U2449" s="21" t="s">
        <v>3330</v>
      </c>
      <c r="V2449" s="21" t="s">
        <v>95</v>
      </c>
      <c r="W2449" s="21" t="s">
        <v>873</v>
      </c>
    </row>
    <row r="2450" spans="20:23" x14ac:dyDescent="0.4">
      <c r="T2450" s="21" t="s">
        <v>93</v>
      </c>
      <c r="U2450" s="21" t="s">
        <v>3331</v>
      </c>
      <c r="V2450" s="21" t="s">
        <v>95</v>
      </c>
      <c r="W2450" s="21" t="s">
        <v>873</v>
      </c>
    </row>
    <row r="2451" spans="20:23" x14ac:dyDescent="0.4">
      <c r="T2451" s="21" t="s">
        <v>93</v>
      </c>
      <c r="U2451" s="21" t="s">
        <v>3332</v>
      </c>
      <c r="V2451" s="21" t="s">
        <v>95</v>
      </c>
      <c r="W2451" s="21" t="s">
        <v>873</v>
      </c>
    </row>
    <row r="2452" spans="20:23" x14ac:dyDescent="0.4">
      <c r="T2452" s="21" t="s">
        <v>93</v>
      </c>
      <c r="U2452" s="21" t="s">
        <v>3333</v>
      </c>
      <c r="V2452" s="21" t="s">
        <v>95</v>
      </c>
      <c r="W2452" s="21" t="s">
        <v>873</v>
      </c>
    </row>
    <row r="2453" spans="20:23" x14ac:dyDescent="0.4">
      <c r="T2453" s="21" t="s">
        <v>93</v>
      </c>
      <c r="U2453" s="21" t="s">
        <v>3334</v>
      </c>
      <c r="V2453" s="21" t="s">
        <v>95</v>
      </c>
      <c r="W2453" s="21" t="s">
        <v>873</v>
      </c>
    </row>
    <row r="2454" spans="20:23" x14ac:dyDescent="0.4">
      <c r="T2454" s="21" t="s">
        <v>93</v>
      </c>
      <c r="U2454" s="21" t="s">
        <v>3335</v>
      </c>
      <c r="V2454" s="21" t="s">
        <v>95</v>
      </c>
      <c r="W2454" s="21" t="s">
        <v>873</v>
      </c>
    </row>
    <row r="2455" spans="20:23" x14ac:dyDescent="0.4">
      <c r="T2455" s="21" t="s">
        <v>93</v>
      </c>
      <c r="U2455" s="21" t="s">
        <v>3336</v>
      </c>
      <c r="V2455" s="21" t="s">
        <v>95</v>
      </c>
      <c r="W2455" s="21" t="s">
        <v>873</v>
      </c>
    </row>
    <row r="2456" spans="20:23" x14ac:dyDescent="0.4">
      <c r="T2456" s="21" t="s">
        <v>93</v>
      </c>
      <c r="U2456" s="21" t="s">
        <v>3337</v>
      </c>
      <c r="V2456" s="21" t="s">
        <v>95</v>
      </c>
      <c r="W2456" s="21" t="s">
        <v>873</v>
      </c>
    </row>
    <row r="2457" spans="20:23" x14ac:dyDescent="0.4">
      <c r="T2457" s="21" t="s">
        <v>93</v>
      </c>
      <c r="U2457" s="21" t="s">
        <v>3338</v>
      </c>
      <c r="V2457" s="21" t="s">
        <v>95</v>
      </c>
      <c r="W2457" s="21" t="s">
        <v>873</v>
      </c>
    </row>
    <row r="2458" spans="20:23" x14ac:dyDescent="0.4">
      <c r="T2458" s="21" t="s">
        <v>93</v>
      </c>
      <c r="U2458" s="21" t="s">
        <v>3339</v>
      </c>
      <c r="V2458" s="21" t="s">
        <v>95</v>
      </c>
      <c r="W2458" s="21" t="s">
        <v>873</v>
      </c>
    </row>
    <row r="2459" spans="20:23" x14ac:dyDescent="0.4">
      <c r="T2459" s="21" t="s">
        <v>93</v>
      </c>
      <c r="U2459" s="21" t="s">
        <v>3340</v>
      </c>
      <c r="V2459" s="21" t="s">
        <v>95</v>
      </c>
      <c r="W2459" s="21" t="s">
        <v>873</v>
      </c>
    </row>
    <row r="2460" spans="20:23" x14ac:dyDescent="0.4">
      <c r="T2460" s="21" t="s">
        <v>93</v>
      </c>
      <c r="U2460" s="21" t="s">
        <v>3341</v>
      </c>
      <c r="V2460" s="21" t="s">
        <v>95</v>
      </c>
      <c r="W2460" s="21" t="s">
        <v>873</v>
      </c>
    </row>
    <row r="2461" spans="20:23" x14ac:dyDescent="0.4">
      <c r="T2461" s="21" t="s">
        <v>93</v>
      </c>
      <c r="U2461" s="21" t="s">
        <v>3342</v>
      </c>
      <c r="V2461" s="21" t="s">
        <v>95</v>
      </c>
      <c r="W2461" s="21" t="s">
        <v>873</v>
      </c>
    </row>
    <row r="2462" spans="20:23" x14ac:dyDescent="0.4">
      <c r="T2462" s="21" t="s">
        <v>93</v>
      </c>
      <c r="U2462" s="21" t="s">
        <v>3343</v>
      </c>
      <c r="V2462" s="21" t="s">
        <v>95</v>
      </c>
      <c r="W2462" s="21" t="s">
        <v>873</v>
      </c>
    </row>
    <row r="2463" spans="20:23" x14ac:dyDescent="0.4">
      <c r="T2463" s="21" t="s">
        <v>93</v>
      </c>
      <c r="U2463" s="21" t="s">
        <v>3344</v>
      </c>
      <c r="V2463" s="21" t="s">
        <v>95</v>
      </c>
      <c r="W2463" s="21" t="s">
        <v>873</v>
      </c>
    </row>
    <row r="2464" spans="20:23" x14ac:dyDescent="0.4">
      <c r="T2464" s="21" t="s">
        <v>93</v>
      </c>
      <c r="U2464" s="21" t="s">
        <v>3345</v>
      </c>
      <c r="V2464" s="21" t="s">
        <v>95</v>
      </c>
      <c r="W2464" s="21" t="s">
        <v>873</v>
      </c>
    </row>
    <row r="2465" spans="20:23" x14ac:dyDescent="0.4">
      <c r="T2465" s="21" t="s">
        <v>93</v>
      </c>
      <c r="U2465" s="21" t="s">
        <v>3346</v>
      </c>
      <c r="V2465" s="21" t="s">
        <v>95</v>
      </c>
      <c r="W2465" s="21" t="s">
        <v>873</v>
      </c>
    </row>
    <row r="2466" spans="20:23" x14ac:dyDescent="0.4">
      <c r="T2466" s="21" t="s">
        <v>93</v>
      </c>
      <c r="U2466" s="21" t="s">
        <v>3347</v>
      </c>
      <c r="V2466" s="21" t="s">
        <v>95</v>
      </c>
      <c r="W2466" s="21" t="s">
        <v>873</v>
      </c>
    </row>
    <row r="2467" spans="20:23" x14ac:dyDescent="0.4">
      <c r="T2467" s="21" t="s">
        <v>93</v>
      </c>
      <c r="U2467" s="21" t="s">
        <v>3348</v>
      </c>
      <c r="V2467" s="21" t="s">
        <v>95</v>
      </c>
      <c r="W2467" s="21" t="s">
        <v>873</v>
      </c>
    </row>
    <row r="2468" spans="20:23" x14ac:dyDescent="0.4">
      <c r="T2468" s="21" t="s">
        <v>93</v>
      </c>
      <c r="U2468" s="21" t="s">
        <v>3349</v>
      </c>
      <c r="V2468" s="21" t="s">
        <v>95</v>
      </c>
      <c r="W2468" s="21" t="s">
        <v>873</v>
      </c>
    </row>
    <row r="2469" spans="20:23" x14ac:dyDescent="0.4">
      <c r="T2469" s="21" t="s">
        <v>93</v>
      </c>
      <c r="U2469" s="21" t="s">
        <v>3350</v>
      </c>
      <c r="V2469" s="21" t="s">
        <v>95</v>
      </c>
      <c r="W2469" s="21" t="s">
        <v>873</v>
      </c>
    </row>
    <row r="2470" spans="20:23" x14ac:dyDescent="0.4">
      <c r="T2470" s="21" t="s">
        <v>93</v>
      </c>
      <c r="U2470" s="21" t="s">
        <v>3351</v>
      </c>
      <c r="V2470" s="21" t="s">
        <v>95</v>
      </c>
      <c r="W2470" s="21" t="s">
        <v>873</v>
      </c>
    </row>
    <row r="2471" spans="20:23" x14ac:dyDescent="0.4">
      <c r="T2471" s="21" t="s">
        <v>93</v>
      </c>
      <c r="U2471" s="21" t="s">
        <v>3352</v>
      </c>
      <c r="V2471" s="21" t="s">
        <v>95</v>
      </c>
      <c r="W2471" s="21" t="s">
        <v>873</v>
      </c>
    </row>
    <row r="2472" spans="20:23" x14ac:dyDescent="0.4">
      <c r="T2472" s="21" t="s">
        <v>93</v>
      </c>
      <c r="U2472" s="21" t="s">
        <v>3353</v>
      </c>
      <c r="V2472" s="21" t="s">
        <v>95</v>
      </c>
      <c r="W2472" s="21" t="s">
        <v>873</v>
      </c>
    </row>
    <row r="2473" spans="20:23" x14ac:dyDescent="0.4">
      <c r="T2473" s="21" t="s">
        <v>93</v>
      </c>
      <c r="U2473" s="21" t="s">
        <v>3354</v>
      </c>
      <c r="V2473" s="21" t="s">
        <v>95</v>
      </c>
      <c r="W2473" s="21" t="s">
        <v>873</v>
      </c>
    </row>
    <row r="2474" spans="20:23" x14ac:dyDescent="0.4">
      <c r="T2474" s="21" t="s">
        <v>93</v>
      </c>
      <c r="U2474" s="21" t="s">
        <v>3355</v>
      </c>
      <c r="V2474" s="21" t="s">
        <v>95</v>
      </c>
      <c r="W2474" s="21" t="s">
        <v>873</v>
      </c>
    </row>
    <row r="2475" spans="20:23" x14ac:dyDescent="0.4">
      <c r="T2475" s="21" t="s">
        <v>93</v>
      </c>
      <c r="U2475" s="21" t="s">
        <v>3356</v>
      </c>
      <c r="V2475" s="21" t="s">
        <v>95</v>
      </c>
      <c r="W2475" s="21" t="s">
        <v>873</v>
      </c>
    </row>
    <row r="2476" spans="20:23" x14ac:dyDescent="0.4">
      <c r="T2476" s="21" t="s">
        <v>93</v>
      </c>
      <c r="U2476" s="21" t="s">
        <v>3357</v>
      </c>
      <c r="V2476" s="21" t="s">
        <v>95</v>
      </c>
      <c r="W2476" s="21" t="s">
        <v>873</v>
      </c>
    </row>
    <row r="2477" spans="20:23" x14ac:dyDescent="0.4">
      <c r="T2477" s="21" t="s">
        <v>93</v>
      </c>
      <c r="U2477" s="21" t="s">
        <v>3358</v>
      </c>
      <c r="V2477" s="21" t="s">
        <v>95</v>
      </c>
      <c r="W2477" s="21" t="s">
        <v>873</v>
      </c>
    </row>
    <row r="2478" spans="20:23" x14ac:dyDescent="0.4">
      <c r="T2478" s="21" t="s">
        <v>93</v>
      </c>
      <c r="U2478" s="21" t="s">
        <v>3359</v>
      </c>
      <c r="V2478" s="21" t="s">
        <v>95</v>
      </c>
      <c r="W2478" s="21" t="s">
        <v>873</v>
      </c>
    </row>
    <row r="2479" spans="20:23" x14ac:dyDescent="0.4">
      <c r="T2479" s="21" t="s">
        <v>93</v>
      </c>
      <c r="U2479" s="21" t="s">
        <v>3360</v>
      </c>
      <c r="V2479" s="21" t="s">
        <v>95</v>
      </c>
      <c r="W2479" s="21" t="s">
        <v>873</v>
      </c>
    </row>
    <row r="2480" spans="20:23" x14ac:dyDescent="0.4">
      <c r="T2480" s="21" t="s">
        <v>93</v>
      </c>
      <c r="U2480" s="21" t="s">
        <v>3361</v>
      </c>
      <c r="V2480" s="21" t="s">
        <v>95</v>
      </c>
      <c r="W2480" s="21" t="s">
        <v>873</v>
      </c>
    </row>
    <row r="2481" spans="20:23" x14ac:dyDescent="0.4">
      <c r="T2481" s="21" t="s">
        <v>93</v>
      </c>
      <c r="U2481" s="21" t="s">
        <v>3362</v>
      </c>
      <c r="V2481" s="21" t="s">
        <v>95</v>
      </c>
      <c r="W2481" s="21" t="s">
        <v>873</v>
      </c>
    </row>
    <row r="2482" spans="20:23" x14ac:dyDescent="0.4">
      <c r="T2482" s="21" t="s">
        <v>93</v>
      </c>
      <c r="U2482" s="21" t="s">
        <v>3363</v>
      </c>
      <c r="V2482" s="21" t="s">
        <v>95</v>
      </c>
      <c r="W2482" s="21" t="s">
        <v>873</v>
      </c>
    </row>
    <row r="2483" spans="20:23" x14ac:dyDescent="0.4">
      <c r="T2483" s="21" t="s">
        <v>93</v>
      </c>
      <c r="U2483" s="21" t="s">
        <v>3364</v>
      </c>
      <c r="V2483" s="21" t="s">
        <v>95</v>
      </c>
      <c r="W2483" s="21" t="s">
        <v>873</v>
      </c>
    </row>
    <row r="2484" spans="20:23" x14ac:dyDescent="0.4">
      <c r="T2484" s="21" t="s">
        <v>93</v>
      </c>
      <c r="U2484" s="21" t="s">
        <v>3365</v>
      </c>
      <c r="V2484" s="21" t="s">
        <v>95</v>
      </c>
      <c r="W2484" s="21" t="s">
        <v>873</v>
      </c>
    </row>
    <row r="2485" spans="20:23" x14ac:dyDescent="0.4">
      <c r="T2485" s="21" t="s">
        <v>93</v>
      </c>
      <c r="U2485" s="21" t="s">
        <v>3366</v>
      </c>
      <c r="V2485" s="21" t="s">
        <v>95</v>
      </c>
      <c r="W2485" s="21" t="s">
        <v>873</v>
      </c>
    </row>
    <row r="2486" spans="20:23" x14ac:dyDescent="0.4">
      <c r="T2486" s="21" t="s">
        <v>93</v>
      </c>
      <c r="U2486" s="21" t="s">
        <v>3367</v>
      </c>
      <c r="V2486" s="21" t="s">
        <v>95</v>
      </c>
      <c r="W2486" s="21" t="s">
        <v>873</v>
      </c>
    </row>
    <row r="2487" spans="20:23" x14ac:dyDescent="0.4">
      <c r="T2487" s="21" t="s">
        <v>93</v>
      </c>
      <c r="U2487" s="21" t="s">
        <v>3368</v>
      </c>
      <c r="V2487" s="21" t="s">
        <v>95</v>
      </c>
      <c r="W2487" s="21" t="s">
        <v>873</v>
      </c>
    </row>
    <row r="2488" spans="20:23" x14ac:dyDescent="0.4">
      <c r="T2488" s="21" t="s">
        <v>93</v>
      </c>
      <c r="U2488" s="21" t="s">
        <v>3369</v>
      </c>
      <c r="V2488" s="21" t="s">
        <v>95</v>
      </c>
      <c r="W2488" s="21" t="s">
        <v>873</v>
      </c>
    </row>
    <row r="2489" spans="20:23" x14ac:dyDescent="0.4">
      <c r="T2489" s="21" t="s">
        <v>93</v>
      </c>
      <c r="U2489" s="21" t="s">
        <v>3370</v>
      </c>
      <c r="V2489" s="21" t="s">
        <v>95</v>
      </c>
      <c r="W2489" s="21" t="s">
        <v>873</v>
      </c>
    </row>
    <row r="2490" spans="20:23" x14ac:dyDescent="0.4">
      <c r="T2490" s="21" t="s">
        <v>93</v>
      </c>
      <c r="U2490" s="21" t="s">
        <v>3371</v>
      </c>
      <c r="V2490" s="21" t="s">
        <v>95</v>
      </c>
      <c r="W2490" s="21" t="s">
        <v>873</v>
      </c>
    </row>
    <row r="2491" spans="20:23" x14ac:dyDescent="0.4">
      <c r="T2491" s="21" t="s">
        <v>93</v>
      </c>
      <c r="U2491" s="21" t="s">
        <v>3372</v>
      </c>
      <c r="V2491" s="21" t="s">
        <v>95</v>
      </c>
      <c r="W2491" s="21" t="s">
        <v>873</v>
      </c>
    </row>
    <row r="2492" spans="20:23" x14ac:dyDescent="0.4">
      <c r="T2492" s="21" t="s">
        <v>93</v>
      </c>
      <c r="U2492" s="21" t="s">
        <v>3373</v>
      </c>
      <c r="V2492" s="21" t="s">
        <v>95</v>
      </c>
      <c r="W2492" s="21" t="s">
        <v>873</v>
      </c>
    </row>
    <row r="2493" spans="20:23" x14ac:dyDescent="0.4">
      <c r="T2493" s="21" t="s">
        <v>93</v>
      </c>
      <c r="U2493" s="21" t="s">
        <v>3374</v>
      </c>
      <c r="V2493" s="21" t="s">
        <v>95</v>
      </c>
      <c r="W2493" s="21" t="s">
        <v>873</v>
      </c>
    </row>
    <row r="2494" spans="20:23" x14ac:dyDescent="0.4">
      <c r="T2494" s="21" t="s">
        <v>93</v>
      </c>
      <c r="U2494" s="21" t="s">
        <v>3375</v>
      </c>
      <c r="V2494" s="21" t="s">
        <v>95</v>
      </c>
      <c r="W2494" s="21" t="s">
        <v>873</v>
      </c>
    </row>
    <row r="2495" spans="20:23" x14ac:dyDescent="0.4">
      <c r="T2495" s="21" t="s">
        <v>93</v>
      </c>
      <c r="U2495" s="21" t="s">
        <v>3376</v>
      </c>
      <c r="V2495" s="21" t="s">
        <v>95</v>
      </c>
      <c r="W2495" s="21" t="s">
        <v>873</v>
      </c>
    </row>
    <row r="2496" spans="20:23" x14ac:dyDescent="0.4">
      <c r="T2496" s="21" t="s">
        <v>93</v>
      </c>
      <c r="U2496" s="21" t="s">
        <v>3377</v>
      </c>
      <c r="V2496" s="21" t="s">
        <v>95</v>
      </c>
      <c r="W2496" s="21" t="s">
        <v>873</v>
      </c>
    </row>
    <row r="2497" spans="20:23" x14ac:dyDescent="0.4">
      <c r="T2497" s="21" t="s">
        <v>93</v>
      </c>
      <c r="U2497" s="21" t="s">
        <v>3378</v>
      </c>
      <c r="V2497" s="21" t="s">
        <v>95</v>
      </c>
      <c r="W2497" s="21" t="s">
        <v>873</v>
      </c>
    </row>
    <row r="2498" spans="20:23" x14ac:dyDescent="0.4">
      <c r="T2498" s="21" t="s">
        <v>93</v>
      </c>
      <c r="U2498" s="21" t="s">
        <v>3379</v>
      </c>
      <c r="V2498" s="21" t="s">
        <v>95</v>
      </c>
      <c r="W2498" s="21" t="s">
        <v>873</v>
      </c>
    </row>
    <row r="2499" spans="20:23" x14ac:dyDescent="0.4">
      <c r="T2499" s="21" t="s">
        <v>93</v>
      </c>
      <c r="U2499" s="21" t="s">
        <v>3380</v>
      </c>
      <c r="V2499" s="21" t="s">
        <v>95</v>
      </c>
      <c r="W2499" s="21" t="s">
        <v>873</v>
      </c>
    </row>
    <row r="2500" spans="20:23" x14ac:dyDescent="0.4">
      <c r="T2500" s="21" t="s">
        <v>93</v>
      </c>
      <c r="U2500" s="21" t="s">
        <v>3381</v>
      </c>
      <c r="V2500" s="21" t="s">
        <v>95</v>
      </c>
      <c r="W2500" s="21" t="s">
        <v>873</v>
      </c>
    </row>
    <row r="2501" spans="20:23" x14ac:dyDescent="0.4">
      <c r="T2501" s="21" t="s">
        <v>93</v>
      </c>
      <c r="U2501" s="21" t="s">
        <v>3382</v>
      </c>
      <c r="V2501" s="21" t="s">
        <v>95</v>
      </c>
      <c r="W2501" s="21" t="s">
        <v>873</v>
      </c>
    </row>
    <row r="2502" spans="20:23" x14ac:dyDescent="0.4">
      <c r="T2502" s="21" t="s">
        <v>93</v>
      </c>
      <c r="U2502" s="21" t="s">
        <v>3383</v>
      </c>
      <c r="V2502" s="21" t="s">
        <v>95</v>
      </c>
      <c r="W2502" s="21" t="s">
        <v>873</v>
      </c>
    </row>
    <row r="2503" spans="20:23" x14ac:dyDescent="0.4">
      <c r="T2503" s="21" t="s">
        <v>93</v>
      </c>
      <c r="U2503" s="21" t="s">
        <v>3384</v>
      </c>
      <c r="V2503" s="21" t="s">
        <v>95</v>
      </c>
      <c r="W2503" s="21" t="s">
        <v>873</v>
      </c>
    </row>
    <row r="2504" spans="20:23" x14ac:dyDescent="0.4">
      <c r="T2504" s="21" t="s">
        <v>93</v>
      </c>
      <c r="U2504" s="21" t="s">
        <v>3385</v>
      </c>
      <c r="V2504" s="21" t="s">
        <v>95</v>
      </c>
      <c r="W2504" s="21" t="s">
        <v>873</v>
      </c>
    </row>
    <row r="2505" spans="20:23" x14ac:dyDescent="0.4">
      <c r="T2505" s="21" t="s">
        <v>93</v>
      </c>
      <c r="U2505" s="21" t="s">
        <v>3386</v>
      </c>
      <c r="V2505" s="21" t="s">
        <v>95</v>
      </c>
      <c r="W2505" s="21" t="s">
        <v>873</v>
      </c>
    </row>
    <row r="2506" spans="20:23" x14ac:dyDescent="0.4">
      <c r="T2506" s="21" t="s">
        <v>93</v>
      </c>
      <c r="U2506" s="21" t="s">
        <v>3387</v>
      </c>
      <c r="V2506" s="21" t="s">
        <v>95</v>
      </c>
      <c r="W2506" s="21" t="s">
        <v>873</v>
      </c>
    </row>
    <row r="2507" spans="20:23" x14ac:dyDescent="0.4">
      <c r="T2507" s="21" t="s">
        <v>93</v>
      </c>
      <c r="U2507" s="21" t="s">
        <v>3388</v>
      </c>
      <c r="V2507" s="21" t="s">
        <v>95</v>
      </c>
      <c r="W2507" s="21" t="s">
        <v>873</v>
      </c>
    </row>
    <row r="2508" spans="20:23" x14ac:dyDescent="0.4">
      <c r="T2508" s="21" t="s">
        <v>93</v>
      </c>
      <c r="U2508" s="21" t="s">
        <v>3389</v>
      </c>
      <c r="V2508" s="21" t="s">
        <v>95</v>
      </c>
      <c r="W2508" s="21" t="s">
        <v>873</v>
      </c>
    </row>
    <row r="2509" spans="20:23" x14ac:dyDescent="0.4">
      <c r="T2509" s="21" t="s">
        <v>93</v>
      </c>
      <c r="U2509" s="21" t="s">
        <v>3390</v>
      </c>
      <c r="V2509" s="21" t="s">
        <v>95</v>
      </c>
      <c r="W2509" s="21" t="s">
        <v>866</v>
      </c>
    </row>
    <row r="2510" spans="20:23" x14ac:dyDescent="0.4">
      <c r="T2510" s="21" t="s">
        <v>93</v>
      </c>
      <c r="U2510" s="21" t="s">
        <v>3391</v>
      </c>
      <c r="V2510" s="21" t="s">
        <v>95</v>
      </c>
      <c r="W2510" s="21" t="s">
        <v>866</v>
      </c>
    </row>
    <row r="2511" spans="20:23" x14ac:dyDescent="0.4">
      <c r="T2511" s="21" t="s">
        <v>93</v>
      </c>
      <c r="U2511" s="21" t="s">
        <v>3392</v>
      </c>
      <c r="V2511" s="21" t="s">
        <v>95</v>
      </c>
      <c r="W2511" s="21" t="s">
        <v>866</v>
      </c>
    </row>
    <row r="2512" spans="20:23" x14ac:dyDescent="0.4">
      <c r="T2512" s="21" t="s">
        <v>93</v>
      </c>
      <c r="U2512" s="21" t="s">
        <v>3393</v>
      </c>
      <c r="V2512" s="21" t="s">
        <v>95</v>
      </c>
      <c r="W2512" s="21" t="s">
        <v>866</v>
      </c>
    </row>
    <row r="2513" spans="20:23" x14ac:dyDescent="0.4">
      <c r="T2513" s="21" t="s">
        <v>93</v>
      </c>
      <c r="U2513" s="21" t="s">
        <v>3394</v>
      </c>
      <c r="V2513" s="21" t="s">
        <v>95</v>
      </c>
      <c r="W2513" s="21" t="s">
        <v>866</v>
      </c>
    </row>
    <row r="2514" spans="20:23" x14ac:dyDescent="0.4">
      <c r="T2514" s="21" t="s">
        <v>93</v>
      </c>
      <c r="U2514" s="21" t="s">
        <v>3395</v>
      </c>
      <c r="V2514" s="21" t="s">
        <v>95</v>
      </c>
      <c r="W2514" s="21" t="s">
        <v>866</v>
      </c>
    </row>
    <row r="2515" spans="20:23" x14ac:dyDescent="0.4">
      <c r="T2515" s="21" t="s">
        <v>93</v>
      </c>
      <c r="U2515" s="21" t="s">
        <v>3396</v>
      </c>
      <c r="V2515" s="21" t="s">
        <v>95</v>
      </c>
      <c r="W2515" s="21" t="s">
        <v>866</v>
      </c>
    </row>
    <row r="2516" spans="20:23" x14ac:dyDescent="0.4">
      <c r="T2516" s="21" t="s">
        <v>93</v>
      </c>
      <c r="U2516" s="21" t="s">
        <v>3397</v>
      </c>
      <c r="V2516" s="21" t="s">
        <v>95</v>
      </c>
      <c r="W2516" s="21" t="s">
        <v>866</v>
      </c>
    </row>
    <row r="2517" spans="20:23" x14ac:dyDescent="0.4">
      <c r="T2517" s="21" t="s">
        <v>93</v>
      </c>
      <c r="U2517" s="21" t="s">
        <v>3398</v>
      </c>
      <c r="V2517" s="21" t="s">
        <v>95</v>
      </c>
      <c r="W2517" s="21" t="s">
        <v>866</v>
      </c>
    </row>
    <row r="2518" spans="20:23" x14ac:dyDescent="0.4">
      <c r="T2518" s="21" t="s">
        <v>93</v>
      </c>
      <c r="U2518" s="21" t="s">
        <v>3399</v>
      </c>
      <c r="V2518" s="21" t="s">
        <v>95</v>
      </c>
      <c r="W2518" s="21" t="s">
        <v>866</v>
      </c>
    </row>
    <row r="2519" spans="20:23" x14ac:dyDescent="0.4">
      <c r="T2519" s="21" t="s">
        <v>93</v>
      </c>
      <c r="U2519" s="21" t="s">
        <v>3400</v>
      </c>
      <c r="V2519" s="21" t="s">
        <v>95</v>
      </c>
      <c r="W2519" s="21" t="s">
        <v>866</v>
      </c>
    </row>
    <row r="2520" spans="20:23" x14ac:dyDescent="0.4">
      <c r="T2520" s="21" t="s">
        <v>93</v>
      </c>
      <c r="U2520" s="21" t="s">
        <v>3401</v>
      </c>
      <c r="V2520" s="21" t="s">
        <v>95</v>
      </c>
      <c r="W2520" s="21" t="s">
        <v>866</v>
      </c>
    </row>
    <row r="2521" spans="20:23" x14ac:dyDescent="0.4">
      <c r="T2521" s="21" t="s">
        <v>93</v>
      </c>
      <c r="U2521" s="21" t="s">
        <v>3402</v>
      </c>
      <c r="V2521" s="21" t="s">
        <v>95</v>
      </c>
      <c r="W2521" s="21" t="s">
        <v>866</v>
      </c>
    </row>
    <row r="2522" spans="20:23" x14ac:dyDescent="0.4">
      <c r="T2522" s="21" t="s">
        <v>93</v>
      </c>
      <c r="U2522" s="21" t="s">
        <v>3403</v>
      </c>
      <c r="V2522" s="21" t="s">
        <v>95</v>
      </c>
      <c r="W2522" s="21" t="s">
        <v>866</v>
      </c>
    </row>
    <row r="2523" spans="20:23" x14ac:dyDescent="0.4">
      <c r="T2523" s="21" t="s">
        <v>93</v>
      </c>
      <c r="U2523" s="21" t="s">
        <v>3404</v>
      </c>
      <c r="V2523" s="21" t="s">
        <v>95</v>
      </c>
      <c r="W2523" s="21" t="s">
        <v>866</v>
      </c>
    </row>
    <row r="2524" spans="20:23" x14ac:dyDescent="0.4">
      <c r="T2524" s="21" t="s">
        <v>93</v>
      </c>
      <c r="U2524" s="21" t="s">
        <v>3405</v>
      </c>
      <c r="V2524" s="21" t="s">
        <v>95</v>
      </c>
      <c r="W2524" s="21" t="s">
        <v>860</v>
      </c>
    </row>
    <row r="2525" spans="20:23" x14ac:dyDescent="0.4">
      <c r="T2525" s="21" t="s">
        <v>93</v>
      </c>
      <c r="U2525" s="21" t="s">
        <v>3406</v>
      </c>
      <c r="V2525" s="21" t="s">
        <v>95</v>
      </c>
      <c r="W2525" s="21" t="s">
        <v>860</v>
      </c>
    </row>
    <row r="2526" spans="20:23" x14ac:dyDescent="0.4">
      <c r="T2526" s="21" t="s">
        <v>93</v>
      </c>
      <c r="U2526" s="21" t="s">
        <v>3407</v>
      </c>
      <c r="V2526" s="21" t="s">
        <v>95</v>
      </c>
      <c r="W2526" s="21" t="s">
        <v>860</v>
      </c>
    </row>
    <row r="2527" spans="20:23" x14ac:dyDescent="0.4">
      <c r="T2527" s="21" t="s">
        <v>93</v>
      </c>
      <c r="U2527" s="21" t="s">
        <v>3408</v>
      </c>
      <c r="V2527" s="21" t="s">
        <v>95</v>
      </c>
      <c r="W2527" s="21" t="s">
        <v>860</v>
      </c>
    </row>
    <row r="2528" spans="20:23" x14ac:dyDescent="0.4">
      <c r="T2528" s="21" t="s">
        <v>93</v>
      </c>
      <c r="U2528" s="21" t="s">
        <v>3409</v>
      </c>
      <c r="V2528" s="21" t="s">
        <v>95</v>
      </c>
      <c r="W2528" s="21" t="s">
        <v>860</v>
      </c>
    </row>
    <row r="2529" spans="20:23" x14ac:dyDescent="0.4">
      <c r="T2529" s="21" t="s">
        <v>93</v>
      </c>
      <c r="U2529" s="21" t="s">
        <v>3410</v>
      </c>
      <c r="V2529" s="21" t="s">
        <v>95</v>
      </c>
      <c r="W2529" s="21" t="s">
        <v>860</v>
      </c>
    </row>
    <row r="2530" spans="20:23" x14ac:dyDescent="0.4">
      <c r="T2530" s="21" t="s">
        <v>93</v>
      </c>
      <c r="U2530" s="21" t="s">
        <v>3411</v>
      </c>
      <c r="V2530" s="21" t="s">
        <v>95</v>
      </c>
      <c r="W2530" s="21" t="s">
        <v>860</v>
      </c>
    </row>
    <row r="2531" spans="20:23" x14ac:dyDescent="0.4">
      <c r="T2531" s="21" t="s">
        <v>93</v>
      </c>
      <c r="U2531" s="21" t="s">
        <v>3412</v>
      </c>
      <c r="V2531" s="21" t="s">
        <v>95</v>
      </c>
      <c r="W2531" s="21" t="s">
        <v>860</v>
      </c>
    </row>
    <row r="2532" spans="20:23" x14ac:dyDescent="0.4">
      <c r="T2532" s="21" t="s">
        <v>93</v>
      </c>
      <c r="U2532" s="21" t="s">
        <v>3413</v>
      </c>
      <c r="V2532" s="21" t="s">
        <v>95</v>
      </c>
      <c r="W2532" s="21" t="s">
        <v>860</v>
      </c>
    </row>
    <row r="2533" spans="20:23" x14ac:dyDescent="0.4">
      <c r="T2533" s="21" t="s">
        <v>93</v>
      </c>
      <c r="U2533" s="21" t="s">
        <v>3414</v>
      </c>
      <c r="V2533" s="21" t="s">
        <v>95</v>
      </c>
      <c r="W2533" s="21" t="s">
        <v>860</v>
      </c>
    </row>
    <row r="2534" spans="20:23" x14ac:dyDescent="0.4">
      <c r="T2534" s="21" t="s">
        <v>93</v>
      </c>
      <c r="U2534" s="21" t="s">
        <v>3415</v>
      </c>
      <c r="V2534" s="21" t="s">
        <v>95</v>
      </c>
      <c r="W2534" s="21" t="s">
        <v>860</v>
      </c>
    </row>
    <row r="2535" spans="20:23" x14ac:dyDescent="0.4">
      <c r="T2535" s="21" t="s">
        <v>93</v>
      </c>
      <c r="U2535" s="21" t="s">
        <v>3416</v>
      </c>
      <c r="V2535" s="21" t="s">
        <v>95</v>
      </c>
      <c r="W2535" s="21" t="s">
        <v>860</v>
      </c>
    </row>
    <row r="2536" spans="20:23" x14ac:dyDescent="0.4">
      <c r="T2536" s="21" t="s">
        <v>93</v>
      </c>
      <c r="U2536" s="21" t="s">
        <v>3417</v>
      </c>
      <c r="V2536" s="21" t="s">
        <v>95</v>
      </c>
      <c r="W2536" s="21" t="s">
        <v>860</v>
      </c>
    </row>
    <row r="2537" spans="20:23" x14ac:dyDescent="0.4">
      <c r="T2537" s="21" t="s">
        <v>93</v>
      </c>
      <c r="U2537" s="21" t="s">
        <v>3418</v>
      </c>
      <c r="V2537" s="21" t="s">
        <v>95</v>
      </c>
      <c r="W2537" s="21" t="s">
        <v>860</v>
      </c>
    </row>
    <row r="2538" spans="20:23" x14ac:dyDescent="0.4">
      <c r="T2538" s="21" t="s">
        <v>93</v>
      </c>
      <c r="U2538" s="21" t="s">
        <v>3419</v>
      </c>
      <c r="V2538" s="21" t="s">
        <v>95</v>
      </c>
      <c r="W2538" s="21" t="s">
        <v>860</v>
      </c>
    </row>
    <row r="2539" spans="20:23" x14ac:dyDescent="0.4">
      <c r="T2539" s="21" t="s">
        <v>93</v>
      </c>
      <c r="U2539" s="21" t="s">
        <v>3420</v>
      </c>
      <c r="V2539" s="21" t="s">
        <v>95</v>
      </c>
      <c r="W2539" s="21" t="s">
        <v>860</v>
      </c>
    </row>
    <row r="2540" spans="20:23" x14ac:dyDescent="0.4">
      <c r="T2540" s="21" t="s">
        <v>93</v>
      </c>
      <c r="U2540" s="21" t="s">
        <v>3421</v>
      </c>
      <c r="V2540" s="21" t="s">
        <v>95</v>
      </c>
      <c r="W2540" s="21" t="s">
        <v>860</v>
      </c>
    </row>
    <row r="2541" spans="20:23" x14ac:dyDescent="0.4">
      <c r="T2541" s="21" t="s">
        <v>93</v>
      </c>
      <c r="U2541" s="21" t="s">
        <v>3422</v>
      </c>
      <c r="V2541" s="21" t="s">
        <v>95</v>
      </c>
      <c r="W2541" s="21" t="s">
        <v>860</v>
      </c>
    </row>
    <row r="2542" spans="20:23" x14ac:dyDescent="0.4">
      <c r="T2542" s="21" t="s">
        <v>93</v>
      </c>
      <c r="U2542" s="21" t="s">
        <v>3423</v>
      </c>
      <c r="V2542" s="21" t="s">
        <v>95</v>
      </c>
      <c r="W2542" s="21" t="s">
        <v>860</v>
      </c>
    </row>
    <row r="2543" spans="20:23" x14ac:dyDescent="0.4">
      <c r="T2543" s="21" t="s">
        <v>93</v>
      </c>
      <c r="U2543" s="21" t="s">
        <v>3424</v>
      </c>
      <c r="V2543" s="21" t="s">
        <v>95</v>
      </c>
      <c r="W2543" s="21" t="s">
        <v>860</v>
      </c>
    </row>
    <row r="2544" spans="20:23" x14ac:dyDescent="0.4">
      <c r="T2544" s="21" t="s">
        <v>93</v>
      </c>
      <c r="U2544" s="21" t="s">
        <v>3425</v>
      </c>
      <c r="V2544" s="21" t="s">
        <v>95</v>
      </c>
      <c r="W2544" s="21" t="s">
        <v>860</v>
      </c>
    </row>
    <row r="2545" spans="20:23" x14ac:dyDescent="0.4">
      <c r="T2545" s="21" t="s">
        <v>93</v>
      </c>
      <c r="U2545" s="21" t="s">
        <v>3426</v>
      </c>
      <c r="V2545" s="21" t="s">
        <v>95</v>
      </c>
      <c r="W2545" s="21" t="s">
        <v>860</v>
      </c>
    </row>
    <row r="2546" spans="20:23" x14ac:dyDescent="0.4">
      <c r="T2546" s="21" t="s">
        <v>93</v>
      </c>
      <c r="U2546" s="21" t="s">
        <v>3427</v>
      </c>
      <c r="V2546" s="21" t="s">
        <v>95</v>
      </c>
      <c r="W2546" s="21" t="s">
        <v>860</v>
      </c>
    </row>
    <row r="2547" spans="20:23" x14ac:dyDescent="0.4">
      <c r="T2547" s="21" t="s">
        <v>93</v>
      </c>
      <c r="U2547" s="21" t="s">
        <v>3428</v>
      </c>
      <c r="V2547" s="21" t="s">
        <v>95</v>
      </c>
      <c r="W2547" s="21" t="s">
        <v>860</v>
      </c>
    </row>
    <row r="2548" spans="20:23" x14ac:dyDescent="0.4">
      <c r="T2548" s="21" t="s">
        <v>93</v>
      </c>
      <c r="U2548" s="21" t="s">
        <v>3429</v>
      </c>
      <c r="V2548" s="21" t="s">
        <v>95</v>
      </c>
      <c r="W2548" s="21" t="s">
        <v>860</v>
      </c>
    </row>
    <row r="2549" spans="20:23" x14ac:dyDescent="0.4">
      <c r="T2549" s="21" t="s">
        <v>93</v>
      </c>
      <c r="U2549" s="21" t="s">
        <v>3430</v>
      </c>
      <c r="V2549" s="21" t="s">
        <v>95</v>
      </c>
      <c r="W2549" s="21" t="s">
        <v>860</v>
      </c>
    </row>
    <row r="2550" spans="20:23" x14ac:dyDescent="0.4">
      <c r="T2550" s="21" t="s">
        <v>93</v>
      </c>
      <c r="U2550" s="21" t="s">
        <v>3431</v>
      </c>
      <c r="V2550" s="21" t="s">
        <v>95</v>
      </c>
      <c r="W2550" s="21" t="s">
        <v>860</v>
      </c>
    </row>
    <row r="2551" spans="20:23" x14ac:dyDescent="0.4">
      <c r="T2551" s="21" t="s">
        <v>93</v>
      </c>
      <c r="U2551" s="21" t="s">
        <v>3432</v>
      </c>
      <c r="V2551" s="21" t="s">
        <v>95</v>
      </c>
      <c r="W2551" s="21" t="s">
        <v>860</v>
      </c>
    </row>
    <row r="2552" spans="20:23" x14ac:dyDescent="0.4">
      <c r="T2552" s="21" t="s">
        <v>93</v>
      </c>
      <c r="U2552" s="21" t="s">
        <v>3433</v>
      </c>
      <c r="V2552" s="21" t="s">
        <v>95</v>
      </c>
      <c r="W2552" s="21" t="s">
        <v>860</v>
      </c>
    </row>
    <row r="2553" spans="20:23" x14ac:dyDescent="0.4">
      <c r="T2553" s="21" t="s">
        <v>93</v>
      </c>
      <c r="U2553" s="21" t="s">
        <v>3434</v>
      </c>
      <c r="V2553" s="21" t="s">
        <v>95</v>
      </c>
      <c r="W2553" s="21" t="s">
        <v>860</v>
      </c>
    </row>
    <row r="2554" spans="20:23" x14ac:dyDescent="0.4">
      <c r="T2554" s="21" t="s">
        <v>93</v>
      </c>
      <c r="U2554" s="21" t="s">
        <v>3435</v>
      </c>
      <c r="V2554" s="21" t="s">
        <v>95</v>
      </c>
      <c r="W2554" s="21" t="s">
        <v>860</v>
      </c>
    </row>
    <row r="2555" spans="20:23" x14ac:dyDescent="0.4">
      <c r="T2555" s="21" t="s">
        <v>93</v>
      </c>
      <c r="U2555" s="21" t="s">
        <v>3436</v>
      </c>
      <c r="V2555" s="21" t="s">
        <v>95</v>
      </c>
      <c r="W2555" s="21" t="s">
        <v>860</v>
      </c>
    </row>
    <row r="2556" spans="20:23" x14ac:dyDescent="0.4">
      <c r="T2556" s="21" t="s">
        <v>93</v>
      </c>
      <c r="U2556" s="21" t="s">
        <v>3437</v>
      </c>
      <c r="V2556" s="21" t="s">
        <v>95</v>
      </c>
      <c r="W2556" s="21" t="s">
        <v>860</v>
      </c>
    </row>
    <row r="2557" spans="20:23" x14ac:dyDescent="0.4">
      <c r="T2557" s="21" t="s">
        <v>93</v>
      </c>
      <c r="U2557" s="21" t="s">
        <v>3438</v>
      </c>
      <c r="V2557" s="21" t="s">
        <v>95</v>
      </c>
      <c r="W2557" s="21" t="s">
        <v>860</v>
      </c>
    </row>
    <row r="2558" spans="20:23" x14ac:dyDescent="0.4">
      <c r="T2558" s="21" t="s">
        <v>93</v>
      </c>
      <c r="U2558" s="21" t="s">
        <v>3439</v>
      </c>
      <c r="V2558" s="21" t="s">
        <v>95</v>
      </c>
      <c r="W2558" s="21" t="s">
        <v>860</v>
      </c>
    </row>
    <row r="2559" spans="20:23" x14ac:dyDescent="0.4">
      <c r="T2559" s="21" t="s">
        <v>93</v>
      </c>
      <c r="U2559" s="21" t="s">
        <v>3440</v>
      </c>
      <c r="V2559" s="21" t="s">
        <v>95</v>
      </c>
      <c r="W2559" s="21" t="s">
        <v>860</v>
      </c>
    </row>
    <row r="2560" spans="20:23" x14ac:dyDescent="0.4">
      <c r="T2560" s="21" t="s">
        <v>93</v>
      </c>
      <c r="U2560" s="21" t="s">
        <v>3441</v>
      </c>
      <c r="V2560" s="21" t="s">
        <v>95</v>
      </c>
      <c r="W2560" s="21" t="s">
        <v>860</v>
      </c>
    </row>
    <row r="2561" spans="20:23" x14ac:dyDescent="0.4">
      <c r="T2561" s="21" t="s">
        <v>93</v>
      </c>
      <c r="U2561" s="21" t="s">
        <v>3442</v>
      </c>
      <c r="V2561" s="21" t="s">
        <v>95</v>
      </c>
      <c r="W2561" s="21" t="s">
        <v>860</v>
      </c>
    </row>
    <row r="2562" spans="20:23" x14ac:dyDescent="0.4">
      <c r="T2562" s="21" t="s">
        <v>93</v>
      </c>
      <c r="U2562" s="21" t="s">
        <v>3443</v>
      </c>
      <c r="V2562" s="21" t="s">
        <v>95</v>
      </c>
      <c r="W2562" s="21" t="s">
        <v>860</v>
      </c>
    </row>
    <row r="2563" spans="20:23" x14ac:dyDescent="0.4">
      <c r="T2563" s="21" t="s">
        <v>93</v>
      </c>
      <c r="U2563" s="21" t="s">
        <v>3444</v>
      </c>
      <c r="V2563" s="21" t="s">
        <v>95</v>
      </c>
      <c r="W2563" s="21" t="s">
        <v>860</v>
      </c>
    </row>
    <row r="2564" spans="20:23" x14ac:dyDescent="0.4">
      <c r="T2564" s="21" t="s">
        <v>93</v>
      </c>
      <c r="U2564" s="21" t="s">
        <v>3445</v>
      </c>
      <c r="V2564" s="21" t="s">
        <v>95</v>
      </c>
      <c r="W2564" s="21" t="s">
        <v>860</v>
      </c>
    </row>
    <row r="2565" spans="20:23" x14ac:dyDescent="0.4">
      <c r="T2565" s="21" t="s">
        <v>93</v>
      </c>
      <c r="U2565" s="21" t="s">
        <v>3446</v>
      </c>
      <c r="V2565" s="21" t="s">
        <v>95</v>
      </c>
      <c r="W2565" s="21" t="s">
        <v>857</v>
      </c>
    </row>
    <row r="2566" spans="20:23" x14ac:dyDescent="0.4">
      <c r="T2566" s="21" t="s">
        <v>93</v>
      </c>
      <c r="U2566" s="21" t="s">
        <v>3447</v>
      </c>
      <c r="V2566" s="21" t="s">
        <v>95</v>
      </c>
      <c r="W2566" s="21" t="s">
        <v>919</v>
      </c>
    </row>
    <row r="2567" spans="20:23" x14ac:dyDescent="0.4">
      <c r="T2567" s="21" t="s">
        <v>93</v>
      </c>
      <c r="U2567" s="21" t="s">
        <v>3448</v>
      </c>
      <c r="V2567" s="21" t="s">
        <v>95</v>
      </c>
      <c r="W2567" s="21" t="s">
        <v>919</v>
      </c>
    </row>
    <row r="2568" spans="20:23" x14ac:dyDescent="0.4">
      <c r="T2568" s="21" t="s">
        <v>93</v>
      </c>
      <c r="U2568" s="21" t="s">
        <v>3449</v>
      </c>
      <c r="V2568" s="21" t="s">
        <v>95</v>
      </c>
      <c r="W2568" s="21" t="s">
        <v>919</v>
      </c>
    </row>
    <row r="2569" spans="20:23" x14ac:dyDescent="0.4">
      <c r="T2569" s="21" t="s">
        <v>93</v>
      </c>
      <c r="U2569" s="21" t="s">
        <v>3450</v>
      </c>
      <c r="V2569" s="21" t="s">
        <v>95</v>
      </c>
      <c r="W2569" s="21" t="s">
        <v>919</v>
      </c>
    </row>
    <row r="2570" spans="20:23" x14ac:dyDescent="0.4">
      <c r="T2570" s="21" t="s">
        <v>93</v>
      </c>
      <c r="U2570" s="21" t="s">
        <v>3451</v>
      </c>
      <c r="V2570" s="21" t="s">
        <v>95</v>
      </c>
      <c r="W2570" s="21" t="s">
        <v>919</v>
      </c>
    </row>
    <row r="2571" spans="20:23" x14ac:dyDescent="0.4">
      <c r="T2571" s="21" t="s">
        <v>93</v>
      </c>
      <c r="U2571" s="21" t="s">
        <v>3452</v>
      </c>
      <c r="V2571" s="21" t="s">
        <v>95</v>
      </c>
      <c r="W2571" s="21" t="s">
        <v>919</v>
      </c>
    </row>
    <row r="2572" spans="20:23" x14ac:dyDescent="0.4">
      <c r="T2572" s="21" t="s">
        <v>93</v>
      </c>
      <c r="U2572" s="21" t="s">
        <v>3453</v>
      </c>
      <c r="V2572" s="21" t="s">
        <v>95</v>
      </c>
      <c r="W2572" s="21" t="s">
        <v>919</v>
      </c>
    </row>
    <row r="2573" spans="20:23" x14ac:dyDescent="0.4">
      <c r="T2573" s="21" t="s">
        <v>93</v>
      </c>
      <c r="U2573" s="21" t="s">
        <v>3454</v>
      </c>
      <c r="V2573" s="21" t="s">
        <v>95</v>
      </c>
      <c r="W2573" s="21" t="s">
        <v>919</v>
      </c>
    </row>
    <row r="2574" spans="20:23" x14ac:dyDescent="0.4">
      <c r="T2574" s="21" t="s">
        <v>93</v>
      </c>
      <c r="U2574" s="21" t="s">
        <v>3455</v>
      </c>
      <c r="V2574" s="21" t="s">
        <v>95</v>
      </c>
      <c r="W2574" s="21" t="s">
        <v>919</v>
      </c>
    </row>
    <row r="2575" spans="20:23" x14ac:dyDescent="0.4">
      <c r="T2575" s="21" t="s">
        <v>93</v>
      </c>
      <c r="U2575" s="21" t="s">
        <v>3456</v>
      </c>
      <c r="V2575" s="21" t="s">
        <v>95</v>
      </c>
      <c r="W2575" s="21" t="s">
        <v>919</v>
      </c>
    </row>
    <row r="2576" spans="20:23" x14ac:dyDescent="0.4">
      <c r="T2576" s="21" t="s">
        <v>93</v>
      </c>
      <c r="U2576" s="21" t="s">
        <v>3457</v>
      </c>
      <c r="V2576" s="21" t="s">
        <v>95</v>
      </c>
      <c r="W2576" s="21" t="s">
        <v>919</v>
      </c>
    </row>
    <row r="2577" spans="20:23" x14ac:dyDescent="0.4">
      <c r="T2577" s="21" t="s">
        <v>93</v>
      </c>
      <c r="U2577" s="21" t="s">
        <v>3458</v>
      </c>
      <c r="V2577" s="21" t="s">
        <v>95</v>
      </c>
      <c r="W2577" s="21" t="s">
        <v>919</v>
      </c>
    </row>
    <row r="2578" spans="20:23" x14ac:dyDescent="0.4">
      <c r="T2578" s="21" t="s">
        <v>93</v>
      </c>
      <c r="U2578" s="21" t="s">
        <v>3459</v>
      </c>
      <c r="V2578" s="21" t="s">
        <v>95</v>
      </c>
      <c r="W2578" s="21" t="s">
        <v>857</v>
      </c>
    </row>
    <row r="2579" spans="20:23" x14ac:dyDescent="0.4">
      <c r="T2579" s="21" t="s">
        <v>93</v>
      </c>
      <c r="U2579" s="21" t="s">
        <v>3460</v>
      </c>
      <c r="V2579" s="21" t="s">
        <v>95</v>
      </c>
      <c r="W2579" s="21" t="s">
        <v>857</v>
      </c>
    </row>
    <row r="2580" spans="20:23" x14ac:dyDescent="0.4">
      <c r="T2580" s="21" t="s">
        <v>93</v>
      </c>
      <c r="U2580" s="21" t="s">
        <v>3461</v>
      </c>
      <c r="V2580" s="21" t="s">
        <v>95</v>
      </c>
      <c r="W2580" s="21" t="s">
        <v>857</v>
      </c>
    </row>
    <row r="2581" spans="20:23" x14ac:dyDescent="0.4">
      <c r="T2581" s="21" t="s">
        <v>93</v>
      </c>
      <c r="U2581" s="21" t="s">
        <v>3462</v>
      </c>
      <c r="V2581" s="21" t="s">
        <v>95</v>
      </c>
      <c r="W2581" s="21" t="s">
        <v>857</v>
      </c>
    </row>
    <row r="2582" spans="20:23" x14ac:dyDescent="0.4">
      <c r="T2582" s="21" t="s">
        <v>93</v>
      </c>
      <c r="U2582" s="21" t="s">
        <v>3463</v>
      </c>
      <c r="V2582" s="21" t="s">
        <v>95</v>
      </c>
      <c r="W2582" s="21" t="s">
        <v>857</v>
      </c>
    </row>
    <row r="2583" spans="20:23" x14ac:dyDescent="0.4">
      <c r="T2583" s="21" t="s">
        <v>93</v>
      </c>
      <c r="U2583" s="21" t="s">
        <v>3464</v>
      </c>
      <c r="V2583" s="21" t="s">
        <v>95</v>
      </c>
      <c r="W2583" s="21" t="s">
        <v>857</v>
      </c>
    </row>
    <row r="2584" spans="20:23" x14ac:dyDescent="0.4">
      <c r="T2584" s="21" t="s">
        <v>93</v>
      </c>
      <c r="U2584" s="21" t="s">
        <v>3465</v>
      </c>
      <c r="V2584" s="21" t="s">
        <v>95</v>
      </c>
      <c r="W2584" s="21" t="s">
        <v>857</v>
      </c>
    </row>
    <row r="2585" spans="20:23" x14ac:dyDescent="0.4">
      <c r="T2585" s="21" t="s">
        <v>93</v>
      </c>
      <c r="U2585" s="21" t="s">
        <v>3466</v>
      </c>
      <c r="V2585" s="21" t="s">
        <v>95</v>
      </c>
      <c r="W2585" s="21" t="s">
        <v>857</v>
      </c>
    </row>
    <row r="2586" spans="20:23" x14ac:dyDescent="0.4">
      <c r="T2586" s="21" t="s">
        <v>93</v>
      </c>
      <c r="U2586" s="21" t="s">
        <v>3467</v>
      </c>
      <c r="V2586" s="21" t="s">
        <v>95</v>
      </c>
      <c r="W2586" s="21" t="s">
        <v>857</v>
      </c>
    </row>
    <row r="2587" spans="20:23" x14ac:dyDescent="0.4">
      <c r="T2587" s="21" t="s">
        <v>93</v>
      </c>
      <c r="U2587" s="21" t="s">
        <v>3468</v>
      </c>
      <c r="V2587" s="21" t="s">
        <v>95</v>
      </c>
      <c r="W2587" s="21" t="s">
        <v>857</v>
      </c>
    </row>
    <row r="2588" spans="20:23" x14ac:dyDescent="0.4">
      <c r="T2588" s="21" t="s">
        <v>93</v>
      </c>
      <c r="U2588" s="21" t="s">
        <v>3469</v>
      </c>
      <c r="V2588" s="21" t="s">
        <v>95</v>
      </c>
      <c r="W2588" s="21" t="s">
        <v>857</v>
      </c>
    </row>
    <row r="2589" spans="20:23" x14ac:dyDescent="0.4">
      <c r="T2589" s="21" t="s">
        <v>93</v>
      </c>
      <c r="U2589" s="21" t="s">
        <v>3470</v>
      </c>
      <c r="V2589" s="21" t="s">
        <v>95</v>
      </c>
      <c r="W2589" s="21" t="s">
        <v>857</v>
      </c>
    </row>
    <row r="2590" spans="20:23" x14ac:dyDescent="0.4">
      <c r="T2590" s="21" t="s">
        <v>93</v>
      </c>
      <c r="U2590" s="21" t="s">
        <v>3471</v>
      </c>
      <c r="V2590" s="21" t="s">
        <v>95</v>
      </c>
      <c r="W2590" s="21" t="s">
        <v>857</v>
      </c>
    </row>
    <row r="2591" spans="20:23" x14ac:dyDescent="0.4">
      <c r="T2591" s="21" t="s">
        <v>93</v>
      </c>
      <c r="U2591" s="21" t="s">
        <v>3472</v>
      </c>
      <c r="V2591" s="21" t="s">
        <v>95</v>
      </c>
      <c r="W2591" s="21" t="s">
        <v>857</v>
      </c>
    </row>
    <row r="2592" spans="20:23" x14ac:dyDescent="0.4">
      <c r="T2592" s="21" t="s">
        <v>93</v>
      </c>
      <c r="U2592" s="21" t="s">
        <v>3473</v>
      </c>
      <c r="V2592" s="21" t="s">
        <v>95</v>
      </c>
      <c r="W2592" s="21" t="s">
        <v>857</v>
      </c>
    </row>
    <row r="2593" spans="20:23" x14ac:dyDescent="0.4">
      <c r="T2593" s="21" t="s">
        <v>93</v>
      </c>
      <c r="U2593" s="21" t="s">
        <v>3474</v>
      </c>
      <c r="V2593" s="21" t="s">
        <v>95</v>
      </c>
      <c r="W2593" s="21" t="s">
        <v>857</v>
      </c>
    </row>
    <row r="2594" spans="20:23" x14ac:dyDescent="0.4">
      <c r="T2594" s="21" t="s">
        <v>93</v>
      </c>
      <c r="U2594" s="21" t="s">
        <v>3475</v>
      </c>
      <c r="V2594" s="21" t="s">
        <v>95</v>
      </c>
      <c r="W2594" s="21" t="s">
        <v>857</v>
      </c>
    </row>
    <row r="2595" spans="20:23" x14ac:dyDescent="0.4">
      <c r="T2595" s="21" t="s">
        <v>93</v>
      </c>
      <c r="U2595" s="21" t="s">
        <v>3476</v>
      </c>
      <c r="V2595" s="21" t="s">
        <v>95</v>
      </c>
      <c r="W2595" s="21" t="s">
        <v>857</v>
      </c>
    </row>
    <row r="2596" spans="20:23" x14ac:dyDescent="0.4">
      <c r="T2596" s="21" t="s">
        <v>93</v>
      </c>
      <c r="U2596" s="21" t="s">
        <v>3477</v>
      </c>
      <c r="V2596" s="21" t="s">
        <v>95</v>
      </c>
      <c r="W2596" s="21" t="s">
        <v>857</v>
      </c>
    </row>
    <row r="2597" spans="20:23" x14ac:dyDescent="0.4">
      <c r="T2597" s="21" t="s">
        <v>93</v>
      </c>
      <c r="U2597" s="21" t="s">
        <v>3478</v>
      </c>
      <c r="V2597" s="21" t="s">
        <v>95</v>
      </c>
      <c r="W2597" s="21" t="s">
        <v>857</v>
      </c>
    </row>
    <row r="2598" spans="20:23" x14ac:dyDescent="0.4">
      <c r="T2598" s="21" t="s">
        <v>93</v>
      </c>
      <c r="U2598" s="21" t="s">
        <v>3479</v>
      </c>
      <c r="V2598" s="21" t="s">
        <v>95</v>
      </c>
      <c r="W2598" s="21" t="s">
        <v>857</v>
      </c>
    </row>
    <row r="2599" spans="20:23" x14ac:dyDescent="0.4">
      <c r="T2599" s="21" t="s">
        <v>93</v>
      </c>
      <c r="U2599" s="21" t="s">
        <v>3480</v>
      </c>
      <c r="V2599" s="21" t="s">
        <v>95</v>
      </c>
      <c r="W2599" s="21" t="s">
        <v>857</v>
      </c>
    </row>
    <row r="2600" spans="20:23" x14ac:dyDescent="0.4">
      <c r="T2600" s="21" t="s">
        <v>93</v>
      </c>
      <c r="U2600" s="21" t="s">
        <v>3481</v>
      </c>
      <c r="V2600" s="21" t="s">
        <v>95</v>
      </c>
      <c r="W2600" s="21" t="s">
        <v>866</v>
      </c>
    </row>
    <row r="2601" spans="20:23" x14ac:dyDescent="0.4">
      <c r="T2601" s="21" t="s">
        <v>93</v>
      </c>
      <c r="U2601" s="21" t="s">
        <v>3482</v>
      </c>
      <c r="V2601" s="21" t="s">
        <v>95</v>
      </c>
      <c r="W2601" s="21" t="s">
        <v>866</v>
      </c>
    </row>
    <row r="2602" spans="20:23" x14ac:dyDescent="0.4">
      <c r="T2602" s="21" t="s">
        <v>93</v>
      </c>
      <c r="U2602" s="21" t="s">
        <v>3483</v>
      </c>
      <c r="V2602" s="21" t="s">
        <v>95</v>
      </c>
      <c r="W2602" s="21" t="s">
        <v>866</v>
      </c>
    </row>
    <row r="2603" spans="20:23" x14ac:dyDescent="0.4">
      <c r="T2603" s="21" t="s">
        <v>93</v>
      </c>
      <c r="U2603" s="21" t="s">
        <v>3484</v>
      </c>
      <c r="V2603" s="21" t="s">
        <v>95</v>
      </c>
      <c r="W2603" s="21" t="s">
        <v>866</v>
      </c>
    </row>
    <row r="2604" spans="20:23" x14ac:dyDescent="0.4">
      <c r="T2604" s="21" t="s">
        <v>93</v>
      </c>
      <c r="U2604" s="21" t="s">
        <v>3485</v>
      </c>
      <c r="V2604" s="21" t="s">
        <v>95</v>
      </c>
      <c r="W2604" s="21" t="s">
        <v>866</v>
      </c>
    </row>
    <row r="2605" spans="20:23" x14ac:dyDescent="0.4">
      <c r="T2605" s="21" t="s">
        <v>93</v>
      </c>
      <c r="U2605" s="21" t="s">
        <v>3486</v>
      </c>
      <c r="V2605" s="21" t="s">
        <v>95</v>
      </c>
      <c r="W2605" s="21" t="s">
        <v>866</v>
      </c>
    </row>
    <row r="2606" spans="20:23" x14ac:dyDescent="0.4">
      <c r="T2606" s="21" t="s">
        <v>93</v>
      </c>
      <c r="U2606" s="21" t="s">
        <v>3487</v>
      </c>
      <c r="V2606" s="21" t="s">
        <v>95</v>
      </c>
      <c r="W2606" s="21" t="s">
        <v>866</v>
      </c>
    </row>
    <row r="2607" spans="20:23" x14ac:dyDescent="0.4">
      <c r="T2607" s="21" t="s">
        <v>93</v>
      </c>
      <c r="U2607" s="21" t="s">
        <v>3488</v>
      </c>
      <c r="V2607" s="21" t="s">
        <v>95</v>
      </c>
      <c r="W2607" s="21" t="s">
        <v>873</v>
      </c>
    </row>
    <row r="2608" spans="20:23" x14ac:dyDescent="0.4">
      <c r="T2608" s="21" t="s">
        <v>93</v>
      </c>
      <c r="U2608" s="21" t="s">
        <v>3489</v>
      </c>
      <c r="V2608" s="21" t="s">
        <v>95</v>
      </c>
      <c r="W2608" s="21" t="s">
        <v>873</v>
      </c>
    </row>
    <row r="2609" spans="20:23" x14ac:dyDescent="0.4">
      <c r="T2609" s="21" t="s">
        <v>93</v>
      </c>
      <c r="U2609" s="21" t="s">
        <v>3490</v>
      </c>
      <c r="V2609" s="21" t="s">
        <v>95</v>
      </c>
      <c r="W2609" s="21" t="s">
        <v>873</v>
      </c>
    </row>
    <row r="2610" spans="20:23" x14ac:dyDescent="0.4">
      <c r="T2610" s="21" t="s">
        <v>93</v>
      </c>
      <c r="U2610" s="21" t="s">
        <v>3491</v>
      </c>
      <c r="V2610" s="21" t="s">
        <v>95</v>
      </c>
      <c r="W2610" s="21" t="s">
        <v>869</v>
      </c>
    </row>
    <row r="2611" spans="20:23" x14ac:dyDescent="0.4">
      <c r="T2611" s="21" t="s">
        <v>93</v>
      </c>
      <c r="U2611" s="21" t="s">
        <v>3492</v>
      </c>
      <c r="V2611" s="21" t="s">
        <v>95</v>
      </c>
      <c r="W2611" s="21" t="s">
        <v>869</v>
      </c>
    </row>
    <row r="2612" spans="20:23" x14ac:dyDescent="0.4">
      <c r="T2612" s="21" t="s">
        <v>93</v>
      </c>
      <c r="U2612" s="21" t="s">
        <v>3493</v>
      </c>
      <c r="V2612" s="21" t="s">
        <v>95</v>
      </c>
      <c r="W2612" s="21" t="s">
        <v>869</v>
      </c>
    </row>
    <row r="2613" spans="20:23" x14ac:dyDescent="0.4">
      <c r="T2613" s="21" t="s">
        <v>93</v>
      </c>
      <c r="U2613" s="21" t="s">
        <v>3494</v>
      </c>
      <c r="V2613" s="21" t="s">
        <v>95</v>
      </c>
      <c r="W2613" s="21" t="s">
        <v>863</v>
      </c>
    </row>
    <row r="2614" spans="20:23" x14ac:dyDescent="0.4">
      <c r="T2614" s="21" t="s">
        <v>93</v>
      </c>
      <c r="U2614" s="21" t="s">
        <v>3495</v>
      </c>
      <c r="V2614" s="21" t="s">
        <v>95</v>
      </c>
      <c r="W2614" s="21" t="s">
        <v>863</v>
      </c>
    </row>
    <row r="2615" spans="20:23" x14ac:dyDescent="0.4">
      <c r="T2615" s="21" t="s">
        <v>93</v>
      </c>
      <c r="U2615" s="21" t="s">
        <v>3496</v>
      </c>
      <c r="V2615" s="21" t="s">
        <v>95</v>
      </c>
      <c r="W2615" s="21" t="s">
        <v>863</v>
      </c>
    </row>
    <row r="2616" spans="20:23" x14ac:dyDescent="0.4">
      <c r="T2616" s="21" t="s">
        <v>93</v>
      </c>
      <c r="U2616" s="21" t="s">
        <v>3497</v>
      </c>
      <c r="V2616" s="21" t="s">
        <v>95</v>
      </c>
      <c r="W2616" s="21" t="s">
        <v>876</v>
      </c>
    </row>
    <row r="2617" spans="20:23" x14ac:dyDescent="0.4">
      <c r="T2617" s="21" t="s">
        <v>93</v>
      </c>
      <c r="U2617" s="21" t="s">
        <v>3498</v>
      </c>
      <c r="V2617" s="21" t="s">
        <v>95</v>
      </c>
      <c r="W2617" s="21" t="s">
        <v>876</v>
      </c>
    </row>
    <row r="2618" spans="20:23" x14ac:dyDescent="0.4">
      <c r="T2618" s="21" t="s">
        <v>93</v>
      </c>
      <c r="U2618" s="21" t="s">
        <v>3499</v>
      </c>
      <c r="V2618" s="21" t="s">
        <v>95</v>
      </c>
      <c r="W2618" s="21" t="s">
        <v>876</v>
      </c>
    </row>
    <row r="2619" spans="20:23" x14ac:dyDescent="0.4">
      <c r="T2619" s="21" t="s">
        <v>93</v>
      </c>
      <c r="U2619" s="21" t="s">
        <v>3500</v>
      </c>
      <c r="V2619" s="21" t="s">
        <v>95</v>
      </c>
      <c r="W2619" s="21" t="s">
        <v>876</v>
      </c>
    </row>
    <row r="2620" spans="20:23" x14ac:dyDescent="0.4">
      <c r="T2620" s="21" t="s">
        <v>93</v>
      </c>
      <c r="U2620" s="21" t="s">
        <v>3501</v>
      </c>
      <c r="V2620" s="21" t="s">
        <v>95</v>
      </c>
      <c r="W2620" s="21" t="s">
        <v>876</v>
      </c>
    </row>
    <row r="2621" spans="20:23" x14ac:dyDescent="0.4">
      <c r="T2621" s="21" t="s">
        <v>93</v>
      </c>
      <c r="U2621" s="21" t="s">
        <v>3502</v>
      </c>
      <c r="V2621" s="21" t="s">
        <v>95</v>
      </c>
      <c r="W2621" s="21" t="s">
        <v>876</v>
      </c>
    </row>
    <row r="2622" spans="20:23" x14ac:dyDescent="0.4">
      <c r="T2622" s="21" t="s">
        <v>93</v>
      </c>
      <c r="U2622" s="21" t="s">
        <v>3503</v>
      </c>
      <c r="V2622" s="21" t="s">
        <v>95</v>
      </c>
      <c r="W2622" s="21" t="s">
        <v>876</v>
      </c>
    </row>
    <row r="2623" spans="20:23" x14ac:dyDescent="0.4">
      <c r="T2623" s="21" t="s">
        <v>93</v>
      </c>
      <c r="U2623" s="21" t="s">
        <v>3504</v>
      </c>
      <c r="V2623" s="21" t="s">
        <v>95</v>
      </c>
      <c r="W2623" s="21" t="s">
        <v>944</v>
      </c>
    </row>
    <row r="2624" spans="20:23" x14ac:dyDescent="0.4">
      <c r="T2624" s="21" t="s">
        <v>93</v>
      </c>
      <c r="U2624" s="21" t="s">
        <v>3505</v>
      </c>
      <c r="V2624" s="21" t="s">
        <v>95</v>
      </c>
      <c r="W2624" s="21" t="s">
        <v>944</v>
      </c>
    </row>
    <row r="2625" spans="20:23" x14ac:dyDescent="0.4">
      <c r="T2625" s="21" t="s">
        <v>93</v>
      </c>
      <c r="U2625" s="21" t="s">
        <v>3506</v>
      </c>
      <c r="V2625" s="21" t="s">
        <v>95</v>
      </c>
      <c r="W2625" s="21" t="s">
        <v>944</v>
      </c>
    </row>
    <row r="2626" spans="20:23" x14ac:dyDescent="0.4">
      <c r="T2626" s="21" t="s">
        <v>93</v>
      </c>
      <c r="U2626" s="21" t="s">
        <v>3507</v>
      </c>
      <c r="V2626" s="21" t="s">
        <v>95</v>
      </c>
      <c r="W2626" s="21" t="s">
        <v>944</v>
      </c>
    </row>
    <row r="2627" spans="20:23" x14ac:dyDescent="0.4">
      <c r="T2627" s="21" t="s">
        <v>93</v>
      </c>
      <c r="U2627" s="21" t="s">
        <v>3508</v>
      </c>
      <c r="V2627" s="21" t="s">
        <v>95</v>
      </c>
      <c r="W2627" s="21" t="s">
        <v>944</v>
      </c>
    </row>
    <row r="2628" spans="20:23" x14ac:dyDescent="0.4">
      <c r="T2628" s="21" t="s">
        <v>93</v>
      </c>
      <c r="U2628" s="21" t="s">
        <v>3509</v>
      </c>
      <c r="V2628" s="21" t="s">
        <v>95</v>
      </c>
      <c r="W2628" s="21" t="s">
        <v>944</v>
      </c>
    </row>
    <row r="2629" spans="20:23" x14ac:dyDescent="0.4">
      <c r="T2629" s="21" t="s">
        <v>93</v>
      </c>
      <c r="U2629" s="21" t="s">
        <v>3510</v>
      </c>
      <c r="V2629" s="21" t="s">
        <v>95</v>
      </c>
      <c r="W2629" s="21" t="s">
        <v>944</v>
      </c>
    </row>
    <row r="2630" spans="20:23" x14ac:dyDescent="0.4">
      <c r="T2630" s="21" t="s">
        <v>93</v>
      </c>
      <c r="U2630" s="21" t="s">
        <v>3511</v>
      </c>
      <c r="V2630" s="21" t="s">
        <v>95</v>
      </c>
      <c r="W2630" s="21" t="s">
        <v>944</v>
      </c>
    </row>
    <row r="2631" spans="20:23" x14ac:dyDescent="0.4">
      <c r="T2631" s="21" t="s">
        <v>93</v>
      </c>
      <c r="U2631" s="21" t="s">
        <v>3512</v>
      </c>
      <c r="V2631" s="21" t="s">
        <v>95</v>
      </c>
      <c r="W2631" s="21" t="s">
        <v>944</v>
      </c>
    </row>
    <row r="2632" spans="20:23" x14ac:dyDescent="0.4">
      <c r="T2632" s="21" t="s">
        <v>93</v>
      </c>
      <c r="U2632" s="21" t="s">
        <v>3513</v>
      </c>
      <c r="V2632" s="21" t="s">
        <v>95</v>
      </c>
      <c r="W2632" s="21" t="s">
        <v>944</v>
      </c>
    </row>
    <row r="2633" spans="20:23" x14ac:dyDescent="0.4">
      <c r="T2633" s="21" t="s">
        <v>93</v>
      </c>
      <c r="U2633" s="21" t="s">
        <v>3514</v>
      </c>
      <c r="V2633" s="21" t="s">
        <v>95</v>
      </c>
      <c r="W2633" s="21" t="s">
        <v>876</v>
      </c>
    </row>
    <row r="2634" spans="20:23" x14ac:dyDescent="0.4">
      <c r="T2634" s="21" t="s">
        <v>93</v>
      </c>
      <c r="U2634" s="21" t="s">
        <v>3515</v>
      </c>
      <c r="V2634" s="21" t="s">
        <v>95</v>
      </c>
      <c r="W2634" s="21" t="s">
        <v>876</v>
      </c>
    </row>
    <row r="2635" spans="20:23" x14ac:dyDescent="0.4">
      <c r="T2635" s="21" t="s">
        <v>93</v>
      </c>
      <c r="U2635" s="21" t="s">
        <v>3516</v>
      </c>
      <c r="V2635" s="21" t="s">
        <v>95</v>
      </c>
      <c r="W2635" s="21" t="s">
        <v>876</v>
      </c>
    </row>
    <row r="2636" spans="20:23" x14ac:dyDescent="0.4">
      <c r="T2636" s="21" t="s">
        <v>93</v>
      </c>
      <c r="U2636" s="21" t="s">
        <v>3517</v>
      </c>
      <c r="V2636" s="21" t="s">
        <v>95</v>
      </c>
      <c r="W2636" s="21" t="s">
        <v>876</v>
      </c>
    </row>
    <row r="2637" spans="20:23" x14ac:dyDescent="0.4">
      <c r="T2637" s="21" t="s">
        <v>93</v>
      </c>
      <c r="U2637" s="21" t="s">
        <v>3518</v>
      </c>
      <c r="V2637" s="21" t="s">
        <v>95</v>
      </c>
      <c r="W2637" s="21" t="s">
        <v>876</v>
      </c>
    </row>
    <row r="2638" spans="20:23" x14ac:dyDescent="0.4">
      <c r="T2638" s="21" t="s">
        <v>93</v>
      </c>
      <c r="U2638" s="21" t="s">
        <v>3519</v>
      </c>
      <c r="V2638" s="21" t="s">
        <v>95</v>
      </c>
      <c r="W2638" s="21" t="s">
        <v>876</v>
      </c>
    </row>
    <row r="2639" spans="20:23" x14ac:dyDescent="0.4">
      <c r="T2639" s="21" t="s">
        <v>93</v>
      </c>
      <c r="U2639" s="21" t="s">
        <v>3520</v>
      </c>
      <c r="V2639" s="21" t="s">
        <v>95</v>
      </c>
      <c r="W2639" s="21" t="s">
        <v>876</v>
      </c>
    </row>
    <row r="2640" spans="20:23" x14ac:dyDescent="0.4">
      <c r="T2640" s="21" t="s">
        <v>93</v>
      </c>
      <c r="U2640" s="21" t="s">
        <v>3521</v>
      </c>
      <c r="V2640" s="21" t="s">
        <v>95</v>
      </c>
      <c r="W2640" s="21" t="s">
        <v>876</v>
      </c>
    </row>
    <row r="2641" spans="20:23" x14ac:dyDescent="0.4">
      <c r="T2641" s="21" t="s">
        <v>93</v>
      </c>
      <c r="U2641" s="21" t="s">
        <v>3522</v>
      </c>
      <c r="V2641" s="21" t="s">
        <v>95</v>
      </c>
      <c r="W2641" s="21" t="s">
        <v>876</v>
      </c>
    </row>
    <row r="2642" spans="20:23" x14ac:dyDescent="0.4">
      <c r="T2642" s="21" t="s">
        <v>93</v>
      </c>
      <c r="U2642" s="21" t="s">
        <v>3523</v>
      </c>
      <c r="V2642" s="21" t="s">
        <v>95</v>
      </c>
      <c r="W2642" s="21" t="s">
        <v>876</v>
      </c>
    </row>
    <row r="2643" spans="20:23" x14ac:dyDescent="0.4">
      <c r="T2643" s="21" t="s">
        <v>93</v>
      </c>
      <c r="U2643" s="21" t="s">
        <v>3524</v>
      </c>
      <c r="V2643" s="21" t="s">
        <v>95</v>
      </c>
      <c r="W2643" s="21" t="s">
        <v>869</v>
      </c>
    </row>
    <row r="2644" spans="20:23" x14ac:dyDescent="0.4">
      <c r="T2644" s="21" t="s">
        <v>93</v>
      </c>
      <c r="U2644" s="21" t="s">
        <v>3525</v>
      </c>
      <c r="V2644" s="21" t="s">
        <v>95</v>
      </c>
      <c r="W2644" s="21" t="s">
        <v>869</v>
      </c>
    </row>
    <row r="2645" spans="20:23" x14ac:dyDescent="0.4">
      <c r="T2645" s="21" t="s">
        <v>93</v>
      </c>
      <c r="U2645" s="21" t="s">
        <v>3526</v>
      </c>
      <c r="V2645" s="21" t="s">
        <v>95</v>
      </c>
      <c r="W2645" s="21" t="s">
        <v>869</v>
      </c>
    </row>
    <row r="2646" spans="20:23" x14ac:dyDescent="0.4">
      <c r="T2646" s="21" t="s">
        <v>93</v>
      </c>
      <c r="U2646" s="21" t="s">
        <v>3527</v>
      </c>
      <c r="V2646" s="21" t="s">
        <v>95</v>
      </c>
      <c r="W2646" s="21" t="s">
        <v>869</v>
      </c>
    </row>
    <row r="2647" spans="20:23" x14ac:dyDescent="0.4">
      <c r="T2647" s="21" t="s">
        <v>93</v>
      </c>
      <c r="U2647" s="21" t="s">
        <v>3528</v>
      </c>
      <c r="V2647" s="21" t="s">
        <v>95</v>
      </c>
      <c r="W2647" s="21" t="s">
        <v>869</v>
      </c>
    </row>
    <row r="2648" spans="20:23" x14ac:dyDescent="0.4">
      <c r="T2648" s="21" t="s">
        <v>93</v>
      </c>
      <c r="U2648" s="21" t="s">
        <v>3529</v>
      </c>
      <c r="V2648" s="21" t="s">
        <v>95</v>
      </c>
      <c r="W2648" s="21" t="s">
        <v>869</v>
      </c>
    </row>
    <row r="2649" spans="20:23" x14ac:dyDescent="0.4">
      <c r="T2649" s="21" t="s">
        <v>93</v>
      </c>
      <c r="U2649" s="21" t="s">
        <v>3530</v>
      </c>
      <c r="V2649" s="21" t="s">
        <v>95</v>
      </c>
      <c r="W2649" s="21" t="s">
        <v>869</v>
      </c>
    </row>
    <row r="2650" spans="20:23" x14ac:dyDescent="0.4">
      <c r="T2650" s="21" t="s">
        <v>93</v>
      </c>
      <c r="U2650" s="21" t="s">
        <v>3531</v>
      </c>
      <c r="V2650" s="21" t="s">
        <v>95</v>
      </c>
      <c r="W2650" s="21" t="s">
        <v>869</v>
      </c>
    </row>
    <row r="2651" spans="20:23" x14ac:dyDescent="0.4">
      <c r="T2651" s="21" t="s">
        <v>93</v>
      </c>
      <c r="U2651" s="21" t="s">
        <v>3532</v>
      </c>
      <c r="V2651" s="21" t="s">
        <v>95</v>
      </c>
      <c r="W2651" s="21" t="s">
        <v>869</v>
      </c>
    </row>
    <row r="2652" spans="20:23" x14ac:dyDescent="0.4">
      <c r="T2652" s="21" t="s">
        <v>93</v>
      </c>
      <c r="U2652" s="21" t="s">
        <v>3533</v>
      </c>
      <c r="V2652" s="21" t="s">
        <v>95</v>
      </c>
      <c r="W2652" s="21" t="s">
        <v>869</v>
      </c>
    </row>
    <row r="2653" spans="20:23" x14ac:dyDescent="0.4">
      <c r="T2653" s="21" t="s">
        <v>93</v>
      </c>
      <c r="U2653" s="21" t="s">
        <v>3534</v>
      </c>
      <c r="V2653" s="21" t="s">
        <v>95</v>
      </c>
      <c r="W2653" s="21" t="s">
        <v>876</v>
      </c>
    </row>
    <row r="2654" spans="20:23" x14ac:dyDescent="0.4">
      <c r="T2654" s="21" t="s">
        <v>93</v>
      </c>
      <c r="U2654" s="21" t="s">
        <v>3535</v>
      </c>
      <c r="V2654" s="21" t="s">
        <v>95</v>
      </c>
      <c r="W2654" s="21" t="s">
        <v>944</v>
      </c>
    </row>
    <row r="2655" spans="20:23" x14ac:dyDescent="0.4">
      <c r="T2655" s="21" t="s">
        <v>93</v>
      </c>
      <c r="U2655" s="21" t="s">
        <v>3536</v>
      </c>
      <c r="V2655" s="21" t="s">
        <v>95</v>
      </c>
      <c r="W2655" s="21" t="s">
        <v>869</v>
      </c>
    </row>
    <row r="2656" spans="20:23" x14ac:dyDescent="0.4">
      <c r="T2656" s="21" t="s">
        <v>93</v>
      </c>
      <c r="U2656" s="21" t="s">
        <v>3537</v>
      </c>
      <c r="V2656" s="21" t="s">
        <v>95</v>
      </c>
      <c r="W2656" s="21" t="s">
        <v>869</v>
      </c>
    </row>
    <row r="2657" spans="20:23" x14ac:dyDescent="0.4">
      <c r="T2657" s="21" t="s">
        <v>93</v>
      </c>
      <c r="U2657" s="21" t="s">
        <v>3538</v>
      </c>
      <c r="V2657" s="21" t="s">
        <v>95</v>
      </c>
      <c r="W2657" s="21" t="s">
        <v>869</v>
      </c>
    </row>
    <row r="2658" spans="20:23" x14ac:dyDescent="0.4">
      <c r="T2658" s="21" t="s">
        <v>93</v>
      </c>
      <c r="U2658" s="21" t="s">
        <v>3539</v>
      </c>
      <c r="V2658" s="21" t="s">
        <v>95</v>
      </c>
      <c r="W2658" s="21" t="s">
        <v>869</v>
      </c>
    </row>
    <row r="2659" spans="20:23" x14ac:dyDescent="0.4">
      <c r="T2659" s="21" t="s">
        <v>93</v>
      </c>
      <c r="U2659" s="21" t="s">
        <v>3540</v>
      </c>
      <c r="V2659" s="21" t="s">
        <v>95</v>
      </c>
      <c r="W2659" s="21" t="s">
        <v>851</v>
      </c>
    </row>
    <row r="2660" spans="20:23" x14ac:dyDescent="0.4">
      <c r="T2660" s="21" t="s">
        <v>93</v>
      </c>
      <c r="U2660" s="21" t="s">
        <v>3541</v>
      </c>
      <c r="V2660" s="21" t="s">
        <v>95</v>
      </c>
      <c r="W2660" s="21" t="s">
        <v>851</v>
      </c>
    </row>
    <row r="2661" spans="20:23" x14ac:dyDescent="0.4">
      <c r="T2661" s="21" t="s">
        <v>93</v>
      </c>
      <c r="U2661" s="21" t="s">
        <v>3542</v>
      </c>
      <c r="V2661" s="21" t="s">
        <v>95</v>
      </c>
      <c r="W2661" s="21" t="s">
        <v>869</v>
      </c>
    </row>
    <row r="2662" spans="20:23" x14ac:dyDescent="0.4">
      <c r="T2662" s="21" t="s">
        <v>93</v>
      </c>
      <c r="U2662" s="21" t="s">
        <v>3543</v>
      </c>
      <c r="V2662" s="21" t="s">
        <v>95</v>
      </c>
      <c r="W2662" s="21" t="s">
        <v>869</v>
      </c>
    </row>
    <row r="2663" spans="20:23" x14ac:dyDescent="0.4">
      <c r="T2663" s="21" t="s">
        <v>93</v>
      </c>
      <c r="U2663" s="21" t="s">
        <v>3544</v>
      </c>
      <c r="V2663" s="21" t="s">
        <v>95</v>
      </c>
      <c r="W2663" s="21" t="s">
        <v>869</v>
      </c>
    </row>
    <row r="2664" spans="20:23" x14ac:dyDescent="0.4">
      <c r="T2664" s="21" t="s">
        <v>93</v>
      </c>
      <c r="U2664" s="21" t="s">
        <v>3545</v>
      </c>
      <c r="V2664" s="21" t="s">
        <v>95</v>
      </c>
      <c r="W2664" s="21" t="s">
        <v>869</v>
      </c>
    </row>
    <row r="2665" spans="20:23" x14ac:dyDescent="0.4">
      <c r="T2665" s="21" t="s">
        <v>93</v>
      </c>
      <c r="U2665" s="21" t="s">
        <v>3546</v>
      </c>
      <c r="V2665" s="21" t="s">
        <v>95</v>
      </c>
      <c r="W2665" s="21" t="s">
        <v>869</v>
      </c>
    </row>
    <row r="2666" spans="20:23" x14ac:dyDescent="0.4">
      <c r="T2666" s="21" t="s">
        <v>93</v>
      </c>
      <c r="U2666" s="21" t="s">
        <v>3547</v>
      </c>
      <c r="V2666" s="21" t="s">
        <v>95</v>
      </c>
      <c r="W2666" s="21" t="s">
        <v>869</v>
      </c>
    </row>
    <row r="2667" spans="20:23" x14ac:dyDescent="0.4">
      <c r="T2667" s="21" t="s">
        <v>93</v>
      </c>
      <c r="U2667" s="21" t="s">
        <v>3548</v>
      </c>
      <c r="V2667" s="21" t="s">
        <v>95</v>
      </c>
      <c r="W2667" s="21" t="s">
        <v>869</v>
      </c>
    </row>
    <row r="2668" spans="20:23" x14ac:dyDescent="0.4">
      <c r="T2668" s="21" t="s">
        <v>93</v>
      </c>
      <c r="U2668" s="21" t="s">
        <v>3549</v>
      </c>
      <c r="V2668" s="21" t="s">
        <v>95</v>
      </c>
      <c r="W2668" s="21" t="s">
        <v>869</v>
      </c>
    </row>
    <row r="2669" spans="20:23" x14ac:dyDescent="0.4">
      <c r="T2669" s="21" t="s">
        <v>93</v>
      </c>
      <c r="U2669" s="21" t="s">
        <v>3550</v>
      </c>
      <c r="V2669" s="21" t="s">
        <v>95</v>
      </c>
      <c r="W2669" s="21" t="s">
        <v>869</v>
      </c>
    </row>
    <row r="2670" spans="20:23" x14ac:dyDescent="0.4">
      <c r="T2670" s="21" t="s">
        <v>93</v>
      </c>
      <c r="U2670" s="21" t="s">
        <v>3551</v>
      </c>
      <c r="V2670" s="21" t="s">
        <v>95</v>
      </c>
      <c r="W2670" s="21" t="s">
        <v>869</v>
      </c>
    </row>
  </sheetData>
  <sheetProtection algorithmName="SHA-512" hashValue="K6g9X0zBrW5ezNBGUxQF2hVnSQdKimpzp1UGZDZcJm6I5f+EQrlDsiKORG/bmbT9YEQvw0iC9rqCdVi5aJn4Dw==" saltValue="aHH5QEJKlNex6MH2QZCeEQ==" spinCount="100000" sheet="1" objects="1" scenarios="1" selectLockedCells="1"/>
  <mergeCells count="10">
    <mergeCell ref="C74:D74"/>
    <mergeCell ref="E74:F74"/>
    <mergeCell ref="C75:D75"/>
    <mergeCell ref="E75:F75"/>
    <mergeCell ref="C11:D11"/>
    <mergeCell ref="C14:D14"/>
    <mergeCell ref="C35:D35"/>
    <mergeCell ref="E35:F35"/>
    <mergeCell ref="C57:F57"/>
    <mergeCell ref="C68:F70"/>
  </mergeCells>
  <phoneticPr fontId="5"/>
  <hyperlinks>
    <hyperlink ref="B58" r:id="rId1" xr:uid="{8492F1A0-FBB7-41EF-AE42-681CF745B4AD}"/>
    <hyperlink ref="C78" location="申請書!C3" display="申請書に戻る" xr:uid="{6D88E17B-BB40-4171-B5FC-8B2BB1455297}"/>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B406A-D850-4D95-9B0B-FC2C8F2701AD}">
  <sheetPr codeName="Sheet8">
    <pageSetUpPr fitToPage="1"/>
  </sheetPr>
  <dimension ref="A1:F35"/>
  <sheetViews>
    <sheetView showGridLines="0" tabSelected="1" zoomScaleNormal="100" workbookViewId="0">
      <selection activeCell="C3" sqref="C3"/>
    </sheetView>
  </sheetViews>
  <sheetFormatPr defaultRowHeight="18.75" x14ac:dyDescent="0.4"/>
  <cols>
    <col min="1" max="1" width="3.125" customWidth="1"/>
    <col min="2" max="2" width="31.25" style="98" customWidth="1"/>
    <col min="3" max="3" width="59.125" style="109" customWidth="1"/>
    <col min="4" max="4" width="53.125" style="100" customWidth="1"/>
    <col min="5" max="5" width="16.375" hidden="1" customWidth="1"/>
    <col min="6" max="6" width="14.25" hidden="1" customWidth="1"/>
  </cols>
  <sheetData>
    <row r="1" spans="1:6" ht="68.25" customHeight="1" x14ac:dyDescent="0.4">
      <c r="B1" s="95" t="s">
        <v>3558</v>
      </c>
      <c r="C1" s="96" t="s">
        <v>3552</v>
      </c>
      <c r="D1" s="97"/>
    </row>
    <row r="2" spans="1:6" ht="38.25" customHeight="1" thickBot="1" x14ac:dyDescent="0.45">
      <c r="C2" s="99" t="str">
        <f>IF(COUNTIF($D$3:$D$29,"*必須*")=0,"","【未入力あり！】入力箇所が残っております。")</f>
        <v>【未入力あり！】入力箇所が残っております。</v>
      </c>
    </row>
    <row r="3" spans="1:6" x14ac:dyDescent="0.4">
      <c r="A3" s="3"/>
      <c r="B3" s="101" t="s">
        <v>590</v>
      </c>
      <c r="C3" s="102"/>
      <c r="D3" s="103" t="str">
        <f>IF($C$3="","←【必須】新規か変更か選択してください。","")</f>
        <v>←【必須】新規か変更か選択してください。</v>
      </c>
    </row>
    <row r="4" spans="1:6" x14ac:dyDescent="0.4">
      <c r="A4" s="3"/>
      <c r="B4" s="104" t="s">
        <v>597</v>
      </c>
      <c r="C4" s="105"/>
      <c r="D4" s="106" t="str">
        <f>IF(C4="","←必須事項です。入力してください。","")</f>
        <v>←必須事項です。入力してください。</v>
      </c>
    </row>
    <row r="5" spans="1:6" ht="19.5" thickBot="1" x14ac:dyDescent="0.45">
      <c r="A5" s="3"/>
      <c r="B5" s="107" t="s">
        <v>603</v>
      </c>
      <c r="C5" s="108"/>
      <c r="D5" s="106" t="str">
        <f>IF(C5="","←必須事項です。入力してください。","")</f>
        <v>←必須事項です。入力してください。</v>
      </c>
    </row>
    <row r="6" spans="1:6" ht="19.5" thickBot="1" x14ac:dyDescent="0.45">
      <c r="A6" s="3"/>
      <c r="D6" s="106"/>
    </row>
    <row r="7" spans="1:6" ht="19.5" thickBot="1" x14ac:dyDescent="0.45">
      <c r="A7" s="3"/>
      <c r="B7" s="110" t="s">
        <v>612</v>
      </c>
      <c r="D7" s="106"/>
    </row>
    <row r="8" spans="1:6" x14ac:dyDescent="0.4">
      <c r="A8" s="3"/>
      <c r="B8" s="61" t="str">
        <f>IF($C$3="変更申請","出荷先コード(8桁コード)","出荷先コード※CSC入力箇所です")</f>
        <v>出荷先コード※CSC入力箇所です</v>
      </c>
      <c r="C8" s="111"/>
      <c r="D8" s="106" t="str">
        <f>IF($C$3="変更申請",IF(C8="","←必須事項です。入力してください。",""),"")</f>
        <v/>
      </c>
    </row>
    <row r="9" spans="1:6" x14ac:dyDescent="0.4">
      <c r="A9" s="3"/>
      <c r="B9" s="62" t="str">
        <f>IF($C$3="変更申請","出荷先名称（変更前の名称）","新規登録の際は入力不要")</f>
        <v>新規登録の際は入力不要</v>
      </c>
      <c r="C9" s="112"/>
      <c r="D9" s="106" t="str">
        <f>IF($C$3="変更申請",IF(C9="","←必須事項です。入力してください。",""),"")</f>
        <v/>
      </c>
      <c r="E9" s="109"/>
      <c r="F9" s="113" t="s">
        <v>3553</v>
      </c>
    </row>
    <row r="10" spans="1:6" x14ac:dyDescent="0.4">
      <c r="A10" s="3"/>
      <c r="B10" s="114" t="s">
        <v>628</v>
      </c>
      <c r="C10" s="115"/>
      <c r="D10" s="106" t="str">
        <f>IF(C10="","←必須事項です。入力してください。","")</f>
        <v>←必須事項です。入力してください。</v>
      </c>
      <c r="E10" s="115"/>
      <c r="F10" s="116" t="str">
        <f>IFERROR(INDEX(説明書!$C$81:$C$120,MATCH($C$11,説明書!$D$81:$D$120,0)),"マスタに入ってません")</f>
        <v>マスタに入ってません</v>
      </c>
    </row>
    <row r="11" spans="1:6" ht="19.5" thickBot="1" x14ac:dyDescent="0.45">
      <c r="A11" s="3"/>
      <c r="B11" s="117" t="s">
        <v>634</v>
      </c>
      <c r="C11" s="118"/>
      <c r="D11" s="106" t="str">
        <f>IF(C11="","←必須事項です。入力してください。","")</f>
        <v>←必須事項です。入力してください。</v>
      </c>
      <c r="E11" s="118"/>
      <c r="F11" s="118" t="s">
        <v>797</v>
      </c>
    </row>
    <row r="12" spans="1:6" ht="19.5" thickBot="1" x14ac:dyDescent="0.45">
      <c r="A12" s="3"/>
      <c r="B12" s="119"/>
      <c r="C12" s="120"/>
      <c r="D12" s="106"/>
    </row>
    <row r="13" spans="1:6" ht="19.5" thickBot="1" x14ac:dyDescent="0.45">
      <c r="A13" s="3"/>
      <c r="B13" s="121" t="s">
        <v>642</v>
      </c>
      <c r="C13" s="122" t="str">
        <f>IF($C$3="変更申請","変更申請は変更箇所だけ記入ください。","")</f>
        <v/>
      </c>
      <c r="D13" s="106"/>
    </row>
    <row r="14" spans="1:6" ht="27" x14ac:dyDescent="0.4">
      <c r="A14" s="123">
        <f>LEN(C14)*2-LENB(C14)</f>
        <v>0</v>
      </c>
      <c r="B14" s="124" t="s">
        <v>646</v>
      </c>
      <c r="C14" s="125"/>
      <c r="D14" s="106" t="str">
        <f>IF($A$14&lt;&gt;0,"半角文字を消してください！全角のみで入力してください！",IF(説明書!$CS$4&lt;&gt;"",説明書!$CU$1,IF(説明書!$DA$4&lt;&gt;"",説明書!$DC$1,IF($C$3="変更申請","",IF(C14="","←必須事項です。&lt;全角&gt;で入力してください。","")))))</f>
        <v>←必須事項です。&lt;全角&gt;で入力してください。</v>
      </c>
    </row>
    <row r="15" spans="1:6" ht="27" x14ac:dyDescent="0.4">
      <c r="A15" s="3"/>
      <c r="B15" s="126" t="s">
        <v>653</v>
      </c>
      <c r="C15" s="127"/>
      <c r="D15" s="106" t="str">
        <f>IF(説明書!$CT$4&lt;&gt;"",説明書!$CU$1,IF(説明書!$DB$4&lt;&gt;"",説明書!$DC$1,""))</f>
        <v/>
      </c>
    </row>
    <row r="16" spans="1:6" ht="31.5" customHeight="1" x14ac:dyDescent="0.4">
      <c r="A16" s="3"/>
      <c r="B16" s="73" t="str">
        <f>IF($C$4="純正","純正代理店コード",("EDI発注の方は半角ｶﾅ名称入力"&amp;CHAR(10)&amp;"※SMH,OCR発注の方は入力不要"))</f>
        <v>EDI発注の方は半角ｶﾅ名称入力
※SMH,OCR発注の方は入力不要</v>
      </c>
      <c r="C16" s="128"/>
      <c r="D16" s="106" t="str">
        <f>IF(C3="変更申請","",IF($C$4="純正",IF($C$16="","←純正登録の為、メーカーの代理店コードがある場合は必須事項です。",""),""))</f>
        <v/>
      </c>
    </row>
    <row r="17" spans="1:4" ht="19.5" thickBot="1" x14ac:dyDescent="0.45">
      <c r="A17" s="3"/>
      <c r="B17" s="129" t="s">
        <v>3554</v>
      </c>
      <c r="C17" s="130"/>
      <c r="D17" s="106"/>
    </row>
    <row r="18" spans="1:4" ht="19.5" thickBot="1" x14ac:dyDescent="0.45">
      <c r="A18" s="3"/>
      <c r="B18" s="131"/>
      <c r="C18" s="132"/>
      <c r="D18" s="106"/>
    </row>
    <row r="19" spans="1:4" ht="25.5" thickBot="1" x14ac:dyDescent="0.45">
      <c r="A19" s="3"/>
      <c r="B19" s="133" t="s">
        <v>3555</v>
      </c>
      <c r="C19" s="134"/>
      <c r="D19" s="135" t="str">
        <f>IF(AND($C$3="新規登録",$C$4="純正",$C$19=""),"←純正登録の為、代行店が入る場合は記入してください。",IF(AND($C$3="変更申請",$C$4="純正",$C$19=""),"←代行店様の場合、変更がない場合でも代行店コードの記入お願いします。",""))</f>
        <v/>
      </c>
    </row>
    <row r="20" spans="1:4" ht="24.75" customHeight="1" thickBot="1" x14ac:dyDescent="0.45">
      <c r="A20" s="123" t="str">
        <f>IFERROR(INDEX(説明書!$AH$3:$CO$3,MATCH(VALUE(申請書!$C$19),説明書!$AH$2:$CO$2,0)),"")</f>
        <v/>
      </c>
      <c r="B20" s="136" t="str">
        <f>IF(AND($C$4="純正",$A$20&lt;&gt;""),"預託基地入力→ ","")</f>
        <v/>
      </c>
      <c r="C20" s="137"/>
      <c r="D20" s="103" t="str">
        <f>IF(AND($C$4="純正",$A$20&lt;&gt;"",$C$20=""),"←預託出荷の可能性がある場合は選択してください ","")</f>
        <v/>
      </c>
    </row>
    <row r="21" spans="1:4" ht="19.5" thickBot="1" x14ac:dyDescent="0.45">
      <c r="A21" s="3"/>
      <c r="B21" s="138" t="s">
        <v>692</v>
      </c>
      <c r="C21" s="139"/>
      <c r="D21" s="106"/>
    </row>
    <row r="22" spans="1:4" x14ac:dyDescent="0.4">
      <c r="A22" s="3"/>
      <c r="B22" s="140" t="s">
        <v>3556</v>
      </c>
      <c r="C22" s="141"/>
      <c r="D22" s="106" t="str">
        <f>IF($C$3="変更申請","",IF(C22="","←必須事項です。入力してください。",""))</f>
        <v>←必須事項です。入力してください。</v>
      </c>
    </row>
    <row r="23" spans="1:4" x14ac:dyDescent="0.4">
      <c r="A23" s="3"/>
      <c r="B23" s="142" t="s">
        <v>702</v>
      </c>
      <c r="C23" s="143"/>
      <c r="D23" s="106" t="str">
        <f>IF($C$3="変更申請","",IF(C23="","←必須事項です。&lt;全角&gt;で入力してください。",""))</f>
        <v>←必須事項です。&lt;全角&gt;で入力してください。</v>
      </c>
    </row>
    <row r="24" spans="1:4" x14ac:dyDescent="0.4">
      <c r="A24" s="123">
        <f>LEN(C24)*2-LENB(C24)</f>
        <v>0</v>
      </c>
      <c r="B24" s="142" t="s">
        <v>103</v>
      </c>
      <c r="C24" s="144"/>
      <c r="D24" s="106" t="str">
        <f>IF($A$24&lt;&gt;0,"半角文字を消してください！全角のみで入力してください！",IF(説明書!$CV$4&lt;&gt;"",説明書!$CU$1,IF(説明書!$DC$4&lt;&gt;"",説明書!$DC$1,IF($C$3="変更申請","",IF(C24="","←必須事項です。&lt;全角&gt;で入力してください。","")))))</f>
        <v>←必須事項です。&lt;全角&gt;で入力してください。</v>
      </c>
    </row>
    <row r="25" spans="1:4" x14ac:dyDescent="0.4">
      <c r="A25" s="3"/>
      <c r="B25" s="142" t="s">
        <v>711</v>
      </c>
      <c r="C25" s="145"/>
      <c r="D25" s="106" t="str">
        <f>IF($A$26&lt;&gt;0,"半角文字を消してください！全角のみで入力してください！",IF(説明書!$CW$4&lt;&gt;"",説明書!$CU$1,IF(説明書!$DD$4&lt;&gt;"",説明書!$DC$1,IF($C$3="変更申請","",IF(C25="","←必須事項です。&lt;全角&gt;で入力してください。","")))))</f>
        <v>←必須事項です。&lt;全角&gt;で入力してください。</v>
      </c>
    </row>
    <row r="26" spans="1:4" x14ac:dyDescent="0.4">
      <c r="A26" s="123">
        <f>LEN(C25)*2-LENB(C25)</f>
        <v>0</v>
      </c>
      <c r="B26" s="142" t="s">
        <v>716</v>
      </c>
      <c r="C26" s="145"/>
      <c r="D26" s="106" t="str">
        <f>IF($C$3="変更申請","",IF(C26="","←必須事項です。入力してください。",""))</f>
        <v>←必須事項です。入力してください。</v>
      </c>
    </row>
    <row r="27" spans="1:4" ht="19.5" thickBot="1" x14ac:dyDescent="0.45">
      <c r="A27" s="3"/>
      <c r="B27" s="146" t="s">
        <v>721</v>
      </c>
      <c r="C27" s="147"/>
      <c r="D27" s="106"/>
    </row>
    <row r="28" spans="1:4" ht="19.5" thickBot="1" x14ac:dyDescent="0.45">
      <c r="A28" s="3"/>
      <c r="C28" s="139"/>
      <c r="D28" s="106"/>
    </row>
    <row r="29" spans="1:4" ht="37.5" customHeight="1" thickBot="1" x14ac:dyDescent="0.45">
      <c r="A29" s="3"/>
      <c r="B29" s="148" t="s">
        <v>3557</v>
      </c>
      <c r="C29" s="149"/>
      <c r="D29" s="106" t="str">
        <f>IF(説明書!$CX$4&lt;&gt;"",説明書!$CU$1,"")</f>
        <v/>
      </c>
    </row>
    <row r="30" spans="1:4" ht="19.5" thickBot="1" x14ac:dyDescent="0.45">
      <c r="A30" s="3"/>
      <c r="C30" s="150" t="str">
        <f>IFERROR(INDEX(説明書!$AB:$AB,MATCH(説明書!$AE$2,説明書!$Y:$Y,0)),"")</f>
        <v/>
      </c>
      <c r="D30" s="106"/>
    </row>
    <row r="31" spans="1:4" ht="19.5" thickBot="1" x14ac:dyDescent="0.45">
      <c r="A31" s="3"/>
      <c r="B31" s="151" t="s">
        <v>758</v>
      </c>
      <c r="C31" s="152"/>
      <c r="D31" s="106"/>
    </row>
    <row r="32" spans="1:4" ht="19.5" thickBot="1" x14ac:dyDescent="0.45">
      <c r="A32" s="3"/>
      <c r="C32" s="122" t="str">
        <f>IF($C$31="","",INDEX(説明書!$R$2:$R$19,MATCH(申請書!$C$31,説明書!$I$2:$I$19,0)))</f>
        <v/>
      </c>
      <c r="D32" s="106"/>
    </row>
    <row r="33" spans="1:4" x14ac:dyDescent="0.4">
      <c r="A33" s="3"/>
      <c r="B33" s="153" t="s">
        <v>741</v>
      </c>
      <c r="C33" s="154"/>
      <c r="D33" s="106"/>
    </row>
    <row r="34" spans="1:4" x14ac:dyDescent="0.4">
      <c r="A34" s="3"/>
      <c r="B34" s="155" t="s">
        <v>746</v>
      </c>
      <c r="C34" s="156"/>
      <c r="D34" s="106"/>
    </row>
    <row r="35" spans="1:4" ht="19.5" thickBot="1" x14ac:dyDescent="0.45">
      <c r="A35" s="3"/>
      <c r="B35" s="157" t="s">
        <v>750</v>
      </c>
      <c r="C35" s="158"/>
      <c r="D35" s="106"/>
    </row>
  </sheetData>
  <sheetProtection algorithmName="SHA-512" hashValue="120hwnRwQZr9RVVB+tkkH/n+lLGiSGqd7112VyZ+g5pR2TsL8vGSpxFqWSaHg1G/LW5oFpqAu5qOnXM4U9Hgfg==" saltValue="Q9shRSnC7r1uxh7isqN3qg==" spinCount="100000" sheet="1" objects="1" scenarios="1"/>
  <phoneticPr fontId="5"/>
  <conditionalFormatting sqref="B9">
    <cfRule type="expression" dxfId="14" priority="13">
      <formula>C$3&lt;&gt;"変更申請"</formula>
    </cfRule>
  </conditionalFormatting>
  <conditionalFormatting sqref="C1">
    <cfRule type="containsText" dxfId="13" priority="11" operator="containsText" text="必須事項">
      <formula>NOT(ISERROR(SEARCH("必須事項",C1)))</formula>
    </cfRule>
  </conditionalFormatting>
  <conditionalFormatting sqref="C3">
    <cfRule type="containsText" dxfId="12" priority="10" operator="containsText" text="新規登録">
      <formula>NOT(ISERROR(SEARCH("新規登録",C3)))</formula>
    </cfRule>
    <cfRule type="containsText" dxfId="11" priority="16" operator="containsText" text="変更申請">
      <formula>NOT(ISERROR(SEARCH("変更申請",C3)))</formula>
    </cfRule>
  </conditionalFormatting>
  <conditionalFormatting sqref="C7">
    <cfRule type="containsText" dxfId="10" priority="2" operator="containsText" text="受注先プルダウンモード">
      <formula>NOT(ISERROR(SEARCH("受注先プルダウンモード",C7)))</formula>
    </cfRule>
  </conditionalFormatting>
  <conditionalFormatting sqref="C9">
    <cfRule type="expression" dxfId="9" priority="12">
      <formula>C$3&lt;&gt;"変更申請"</formula>
    </cfRule>
  </conditionalFormatting>
  <conditionalFormatting sqref="C13">
    <cfRule type="containsText" dxfId="8" priority="9" operator="containsText" text="変更">
      <formula>NOT(ISERROR(SEARCH("変更",C13)))</formula>
    </cfRule>
  </conditionalFormatting>
  <conditionalFormatting sqref="C19">
    <cfRule type="expression" dxfId="7" priority="7">
      <formula>OR($C$4="",$C$4="特約店",$C$4="直売")</formula>
    </cfRule>
  </conditionalFormatting>
  <conditionalFormatting sqref="C20">
    <cfRule type="expression" dxfId="6" priority="6">
      <formula>AND($C$4="純正",$A$20&lt;&gt;"")</formula>
    </cfRule>
    <cfRule type="expression" dxfId="5" priority="14">
      <formula>OR($C$4="",$C$4="特約店",$C$4="直売")</formula>
    </cfRule>
  </conditionalFormatting>
  <conditionalFormatting sqref="D1:D1048576">
    <cfRule type="containsText" dxfId="4" priority="1" operator="containsText" text="アルファベット">
      <formula>NOT(ISERROR(SEARCH("アルファベット",D1)))</formula>
    </cfRule>
    <cfRule type="containsText" dxfId="3" priority="5" operator="containsText" text="環境依存">
      <formula>NOT(ISERROR(SEARCH("環境依存",D1)))</formula>
    </cfRule>
    <cfRule type="containsText" dxfId="2" priority="8" operator="containsText" text="！">
      <formula>NOT(ISERROR(SEARCH("！",D1)))</formula>
    </cfRule>
    <cfRule type="containsText" dxfId="1" priority="15" operator="containsText" text="必須事項">
      <formula>NOT(ISERROR(SEARCH("必須事項",D1)))</formula>
    </cfRule>
  </conditionalFormatting>
  <conditionalFormatting sqref="E9:F9">
    <cfRule type="containsText" dxfId="0" priority="3" operator="containsText" text="受注先プルダウンモード">
      <formula>NOT(ISERROR(SEARCH("受注先プルダウンモード",E9)))</formula>
    </cfRule>
  </conditionalFormatting>
  <dataValidations count="21">
    <dataValidation type="list" allowBlank="1" showInputMessage="1" showErrorMessage="1" sqref="C20" xr:uid="{DE4D58C7-0012-49ED-8C71-76A86B6BC3BE}">
      <formula1>INDIRECT($A$20)</formula1>
    </dataValidation>
    <dataValidation allowBlank="1" showInputMessage="1" showErrorMessage="1" errorTitle="受注先名称をプルダウンで選択してください。" error="現在手入力出来なくなってます" sqref="F10" xr:uid="{DB044EA4-4909-44F2-812B-C9E4F12255FB}"/>
    <dataValidation imeMode="disabled" allowBlank="1" showInputMessage="1" showErrorMessage="1" promptTitle="西暦で入力してください。" prompt="例)2022/3/18_x000a_※特価の反映については_x000a_担当の営業とご相談ください" sqref="C5" xr:uid="{63E62FFC-A272-4A5A-9ED2-554C8DBD444A}"/>
    <dataValidation allowBlank="1" showInputMessage="1" showErrorMessage="1" promptTitle="【変更の場合】変更前の名称を記入してください。" prompt=" " sqref="C9" xr:uid="{86217FBF-B589-4F10-B2F9-0443A1760E73}"/>
    <dataValidation type="textLength" allowBlank="1" showInputMessage="1" showErrorMessage="1" error="名称1及び名称2は_x000a_30文字までとなります。" promptTitle="名称2は伝票に記載されません。" prompt="基本は使用しない項目です。_x000a__x000a_SMHの名称で名称1の後に追加で表記される文字です。_x000a_”全角”30文字まで反映は可能となっています。_x000a__x000a_伝票に載せる必要は無いが、名称1に続けて_x000a_SMH発注画面に載せたい場合はご利用ください。" sqref="C15" xr:uid="{71DF1BEF-F7C2-4241-B3B8-88ACF9F5F380}">
      <formula1>0</formula1>
      <formula2>30</formula2>
    </dataValidation>
    <dataValidation type="list" allowBlank="1" showInputMessage="1" showErrorMessage="1" error="都道府県はプルダウンから選んでください。" promptTitle="右のプルダウンで都道府県の選択可能です→" prompt=" " sqref="C23" xr:uid="{F6F99C3E-A9B7-4226-A6F4-BDDD839451C9}">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textLength" allowBlank="1" showInputMessage="1" showErrorMessage="1" promptTitle="伝票に自動転記するテキスト(35文字まで)" prompt="半角、全角どちらも対応いたします。" sqref="C29" xr:uid="{5C6F000B-89CC-4C41-A2DF-92C5FAECAC5B}">
      <formula1>0</formula1>
      <formula2>35</formula2>
    </dataValidation>
    <dataValidation type="textLength" imeMode="disabled" allowBlank="1" showInputMessage="1" showErrorMessage="1" promptTitle="代行店の入力箇所となります｡" prompt="純正の出荷先登録で代行店が入る場合は、_x000a_代行店コードを入力ください。_x000a__x000a_※代行料支払のキーになります。_x000a_※代行店コードは8桁です_x000a_" sqref="C19" xr:uid="{26448445-93F1-4E45-B7D8-89B11C520443}">
      <formula1>8</formula1>
      <formula2>8</formula2>
    </dataValidation>
    <dataValidation type="custom" imeMode="halfKatakana" allowBlank="1" showInputMessage="1" showErrorMessage="1" errorTitle="全角 又は 10文字を超えてます" error="半角で10文字以内で入力してください" promptTitle="半角カタカナで入力してください(10文字まで)" prompt="名称1を10文字以内で入るとこまで入力_x000a_株式会社､有限会社等の文字は除いてください" sqref="C17" xr:uid="{6419AE7C-C752-4C82-A337-0C78AEA10FBF}">
      <formula1>AND(LEN($C$17)=LENB($C$17),0&lt;=LEN($C$17),LEN($C$17)&lt;11)</formula1>
    </dataValidation>
    <dataValidation imeMode="disabled" allowBlank="1" showInputMessage="1" showErrorMessage="1" promptTitle="西暦で入力してください。" prompt="例)2022/3/18" sqref="C33" xr:uid="{1B363387-18C7-407B-8AB4-65B74F6ECBE6}"/>
    <dataValidation type="textLength" imeMode="disabled" allowBlank="1" showInputMessage="1" showErrorMessage="1" error="受注先コードは8桁です" promptTitle="受注先コード(8桁)を記入してください。" prompt="【新規の場合】_x000a_紐づけたい受注先を記入してください。_x000a__x000a_【変更の場合】_x000a_紐づいている受注先を記入してください。_x000a__x000a_" sqref="E10 C10" xr:uid="{A0C1BDB3-050C-49DF-8833-A52188F22728}">
      <formula1>8</formula1>
      <formula2>8</formula2>
    </dataValidation>
    <dataValidation type="textLength" imeMode="disabled" allowBlank="1" showInputMessage="1" showErrorMessage="1" error="おそらく電話番号の桁を誤っているか。_x000a_全角入力しております。" promptTitle="FAX番号は半角で記入してください" prompt="ハイフンは入れても入れなくても大丈夫です。" sqref="C27" xr:uid="{3AA8A127-B245-4A93-BFF1-12AC7F1C8A95}">
      <formula1>10</formula1>
      <formula2>13</formula2>
    </dataValidation>
    <dataValidation type="textLength" imeMode="disabled" allowBlank="1" showInputMessage="1" showErrorMessage="1" error="おそらく電話番号の桁を誤っているか。_x000a_全角入力しております。" promptTitle="電話番号は半角で記入してください" prompt="ハイフンは入れても入れなくても大丈夫です。" sqref="C26" xr:uid="{5BA17D24-9C4D-4441-ADE4-E72CCCEADC8D}">
      <formula1>10</formula1>
      <formula2>13</formula2>
    </dataValidation>
    <dataValidation type="textLength" imeMode="disabled" operator="equal" allowBlank="1" showInputMessage="1" showErrorMessage="1" errorTitle="郵便番号を半角数字で入力してください。" error="ハイフンが入っているか_x000a_桁数が足りません" promptTitle="郵便番号を半角で入力してください。" prompt="ハイフンは入れないでください。" sqref="C22" xr:uid="{1C4B4EB7-D508-4803-A74A-4F8A21C8314F}">
      <formula1>7</formula1>
    </dataValidation>
    <dataValidation type="textLength" imeMode="disabled" allowBlank="1" showInputMessage="1" showErrorMessage="1" error="出荷先コードは8桁です" promptTitle="【新規の場合】は空欄のままにしてください。" prompt="【変更の場合】は、_x000a_変更する出荷先コードをご記入ください。_x000a__x000a_出荷先コードは8桁です。" sqref="C8" xr:uid="{92C2283F-B25B-4631-8602-1BC74C0B9C75}">
      <formula1>8</formula1>
      <formula2>8</formula2>
    </dataValidation>
    <dataValidation type="textLength" allowBlank="1" showInputMessage="1" showErrorMessage="1" error="20文字を超えています｡" promptTitle="所在地は”全角”20文字までとなります。" prompt="又､建物情報も入力しないでください｡_x000a__x000a_20文字を超える所在地情報､_x000a_又は建物情報を入力する場合は、_x000a__x000a_&quot;出荷先詳細情報&quot;にご記入ください。" sqref="C25" xr:uid="{5B69C9A3-43BE-44A6-8289-D66AB08FC36F}">
      <formula1>0</formula1>
      <formula2>20</formula2>
    </dataValidation>
    <dataValidation allowBlank="1" showInputMessage="1" showErrorMessage="1" promptTitle="日本郵政の『市区町村』に合わせて入力" prompt="日本郵政ホームページで、_x000a_『市区町村』と記載されている部分と同じように_x000a_”全角”で記入してください。" sqref="C24" xr:uid="{81ED2BA1-DD54-40BE-A2C1-20B92A97F4A5}"/>
    <dataValidation type="textLength" allowBlank="1" showInputMessage="1" showErrorMessage="1" error="名称1及び名称2は_x000a_30文字までとなります。" promptTitle="名称1は伝票とSMHに記載される届け先名称です。" prompt="名称1は”全角”30文字までとなります。_x000a_こちらは伝票とSMHの発注画面に反映します。_x000a__x000a_また、アルファベットはすべて大文字になります。_x000a_" sqref="C14" xr:uid="{F5968AFA-0934-48BD-A374-1AE792875AEC}">
      <formula1>0</formula1>
      <formula2>30</formula2>
    </dataValidation>
    <dataValidation type="list" allowBlank="1" showInputMessage="1" showErrorMessage="1" promptTitle="右のプルダウンから選択してください。→" prompt=" " sqref="C4" xr:uid="{E62DA012-CFC0-41EE-9F50-DD0973CC373C}">
      <formula1>"特約店,純正,直売"</formula1>
    </dataValidation>
    <dataValidation type="custom" imeMode="halfKatakana" allowBlank="1" showInputMessage="1" showErrorMessage="1" errorTitle="名称3は半角文字で入力" error="半角文字以外の入力_x000a_または20文字を超える入力がありました｡" promptTitle="名称3は 純正･EDI発注者 以外は入力不要です。" prompt="【純正の場合】_x000a_純正代理店コードを入力してください。_x000a_アルファベットと数字等で構成された_x000a_各メーカーのコードになります。_x000a__x000a_【EDI発注の場合】_x000a_※SMHユーザーの場合は入力不要です｡_x000a_名称1(20文字まで)を半角カタカナにして入力してください。_x000a_EDI上の会社名表記に使用する為、必要です。_x000a_" sqref="C16" xr:uid="{C5682C88-4B2A-4D7E-A230-08AA2F98DAD0}">
      <formula1>AND(LEN($C$16)=LENB($C$16),0&lt;=LENB($C$16),LENB($C$16)&lt;21)</formula1>
    </dataValidation>
    <dataValidation type="list" allowBlank="1" showInputMessage="1" showErrorMessage="1" promptTitle="新規登録 又は 変更申請　" prompt="どちらかを選択してください。" sqref="C3" xr:uid="{829CF507-42D6-447A-A202-41E05001D787}">
      <formula1>"新規登録,変更申請"</formula1>
    </dataValidation>
  </dataValidations>
  <hyperlinks>
    <hyperlink ref="B22" r:id="rId1" display="郵便番号" xr:uid="{0209C203-322D-4B7D-A07E-0179BF2C9107}"/>
    <hyperlink ref="F9" location="説明書!B73" display="受注先プルダウンモード(詳細は説明書見てください)" xr:uid="{12C582BF-C6D0-49BD-ACAF-F4C14F8D1C4D}"/>
  </hyperlinks>
  <pageMargins left="0.7" right="0.7" top="0.75" bottom="0.75" header="0.3" footer="0.3"/>
  <pageSetup paperSize="9" scale="86" orientation="portrait" r:id="rId2"/>
  <extLst>
    <ext xmlns:x14="http://schemas.microsoft.com/office/spreadsheetml/2009/9/main" uri="{CCE6A557-97BC-4b89-ADB6-D9C93CAAB3DF}">
      <x14:dataValidations xmlns:xm="http://schemas.microsoft.com/office/excel/2006/main" count="2">
        <x14:dataValidation type="list" imeMode="disabled" allowBlank="1" showInputMessage="1" showErrorMessage="1" promptTitle="土日以外の定休日があれば記入ください" prompt="ここで設定した場合は、その曜日が毎週休みとして配送されないように設定されます。" xr:uid="{5DA0D32B-75C1-48A8-926B-5DD8B8D3C6FA}">
          <x14:formula1>
            <xm:f>説明書!$I$2:$I$20</xm:f>
          </x14:formula1>
          <xm:sqref>C31</xm:sqref>
        </x14:dataValidation>
        <x14:dataValidation type="list" allowBlank="1" showInputMessage="1" showErrorMessage="1" xr:uid="{45F645D1-CD82-4E4D-8F28-F1783076268E}">
          <x14:formula1>
            <xm:f>説明書!$D$81:$D$120</xm:f>
          </x14:formula1>
          <xm:sqref>F11</xm:sqref>
        </x14:dataValidation>
      </x14:dataValidations>
    </ext>
  </extLst>
</worksheet>
</file>

<file path=docMetadata/LabelInfo.xml><?xml version="1.0" encoding="utf-8"?>
<clbl:labelList xmlns:clbl="http://schemas.microsoft.com/office/2020/mipLabelMetadata">
  <clbl:label id="{d0cb1e24-a0e2-4a4c-9340-733297c9cd7c}" enabled="1" method="Privileged" siteId="{db1e96a8-a3da-442a-930b-235cac24cd5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61</vt:i4>
      </vt:variant>
    </vt:vector>
  </HeadingPairs>
  <TitlesOfParts>
    <vt:vector size="63" baseType="lpstr">
      <vt:lpstr>説明書</vt:lpstr>
      <vt:lpstr>申請書</vt:lpstr>
      <vt:lpstr>【1】</vt:lpstr>
      <vt:lpstr>【10】</vt:lpstr>
      <vt:lpstr>【11】</vt:lpstr>
      <vt:lpstr>【12】</vt:lpstr>
      <vt:lpstr>【13】</vt:lpstr>
      <vt:lpstr>【14】</vt:lpstr>
      <vt:lpstr>【15】</vt:lpstr>
      <vt:lpstr>【16】</vt:lpstr>
      <vt:lpstr>【17】</vt:lpstr>
      <vt:lpstr>【18】</vt:lpstr>
      <vt:lpstr>【19】</vt:lpstr>
      <vt:lpstr>【2】</vt:lpstr>
      <vt:lpstr>【20】</vt:lpstr>
      <vt:lpstr>【21】</vt:lpstr>
      <vt:lpstr>【22】</vt:lpstr>
      <vt:lpstr>【23】</vt:lpstr>
      <vt:lpstr>【24】</vt:lpstr>
      <vt:lpstr>【25】</vt:lpstr>
      <vt:lpstr>【26】</vt:lpstr>
      <vt:lpstr>【27】</vt:lpstr>
      <vt:lpstr>【28】</vt:lpstr>
      <vt:lpstr>【29】</vt:lpstr>
      <vt:lpstr>【3】</vt:lpstr>
      <vt:lpstr>【30】</vt:lpstr>
      <vt:lpstr>【31】</vt:lpstr>
      <vt:lpstr>【32】</vt:lpstr>
      <vt:lpstr>【33】</vt:lpstr>
      <vt:lpstr>【34】</vt:lpstr>
      <vt:lpstr>【35】</vt:lpstr>
      <vt:lpstr>【36】</vt:lpstr>
      <vt:lpstr>【37】</vt:lpstr>
      <vt:lpstr>【38】</vt:lpstr>
      <vt:lpstr>【39】</vt:lpstr>
      <vt:lpstr>【4】</vt:lpstr>
      <vt:lpstr>【40】</vt:lpstr>
      <vt:lpstr>【41】</vt:lpstr>
      <vt:lpstr>【42】</vt:lpstr>
      <vt:lpstr>【43】</vt:lpstr>
      <vt:lpstr>【44】</vt:lpstr>
      <vt:lpstr>【45】</vt:lpstr>
      <vt:lpstr>【46】</vt:lpstr>
      <vt:lpstr>【47】</vt:lpstr>
      <vt:lpstr>【48】</vt:lpstr>
      <vt:lpstr>【49】</vt:lpstr>
      <vt:lpstr>【5】</vt:lpstr>
      <vt:lpstr>【50】</vt:lpstr>
      <vt:lpstr>【51】</vt:lpstr>
      <vt:lpstr>【52】</vt:lpstr>
      <vt:lpstr>【53】</vt:lpstr>
      <vt:lpstr>【54】</vt:lpstr>
      <vt:lpstr>【55】</vt:lpstr>
      <vt:lpstr>【56】</vt:lpstr>
      <vt:lpstr>【57】</vt:lpstr>
      <vt:lpstr>【58】</vt:lpstr>
      <vt:lpstr>【59】</vt:lpstr>
      <vt:lpstr>【6】</vt:lpstr>
      <vt:lpstr>【60】</vt:lpstr>
      <vt:lpstr>【7】</vt:lpstr>
      <vt:lpstr>【8】</vt:lpstr>
      <vt:lpstr>【9】</vt:lpstr>
      <vt:lpstr>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Itou, Tomonori SLJ-DRL/N/J6</dc:creator>
  <cp:lastModifiedBy>Itou, Tomonori SLJ-DRL/N/J6</cp:lastModifiedBy>
  <dcterms:created xsi:type="dcterms:W3CDTF">2025-07-29T03:23:53Z</dcterms:created>
  <dcterms:modified xsi:type="dcterms:W3CDTF">2025-07-29T08:52:58Z</dcterms:modified>
</cp:coreProperties>
</file>